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Foto Strážov\Na web. Strážov\"/>
    </mc:Choice>
  </mc:AlternateContent>
  <workbookProtection workbookAlgorithmName="SHA-512" workbookHashValue="MysikRcWsEV4LYkHDY2Duo3n/jVMnK+5y9dIPBC08pay7Uq+rFbFazik3f4tqODT5gBogAzcbYYAi+NTM4/cng==" workbookSaltValue="mEhVdqh7ZWl44gzgZ13TgA==" workbookSpinCount="100000" lockStructure="1"/>
  <bookViews>
    <workbookView xWindow="0" yWindow="0" windowWidth="20310" windowHeight="110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7" i="1" l="1"/>
  <c r="R117" i="1"/>
  <c r="Q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6" i="1"/>
  <c r="T95" i="1"/>
  <c r="AP92" i="1"/>
  <c r="AL92" i="1"/>
  <c r="AF92" i="1"/>
  <c r="AD92" i="1"/>
  <c r="Z92" i="1"/>
  <c r="V92" i="1"/>
  <c r="T92" i="1"/>
  <c r="R92" i="1"/>
  <c r="N92" i="1"/>
  <c r="L92" i="1"/>
  <c r="AT91" i="1"/>
  <c r="AS91" i="1"/>
  <c r="P91" i="1"/>
  <c r="O91" i="1"/>
  <c r="AT90" i="1"/>
  <c r="AS90" i="1"/>
  <c r="P90" i="1"/>
  <c r="O90" i="1"/>
  <c r="AT89" i="1"/>
  <c r="AS89" i="1"/>
  <c r="P89" i="1"/>
  <c r="O89" i="1"/>
  <c r="AS88" i="1"/>
  <c r="P88" i="1"/>
  <c r="O88" i="1"/>
  <c r="AT87" i="1"/>
  <c r="AS87" i="1"/>
  <c r="P87" i="1"/>
  <c r="O87" i="1"/>
  <c r="AT86" i="1"/>
  <c r="AS86" i="1"/>
  <c r="P86" i="1"/>
  <c r="O86" i="1"/>
  <c r="AT85" i="1"/>
  <c r="AS85" i="1"/>
  <c r="P85" i="1"/>
  <c r="O85" i="1"/>
  <c r="AT84" i="1"/>
  <c r="AS84" i="1"/>
  <c r="P84" i="1"/>
  <c r="O84" i="1"/>
  <c r="AT83" i="1"/>
  <c r="AS83" i="1"/>
  <c r="P83" i="1"/>
  <c r="O83" i="1"/>
  <c r="AS82" i="1"/>
  <c r="P82" i="1"/>
  <c r="O82" i="1"/>
  <c r="AT81" i="1"/>
  <c r="AS81" i="1"/>
  <c r="P81" i="1"/>
  <c r="O81" i="1"/>
  <c r="AT80" i="1"/>
  <c r="AS80" i="1"/>
  <c r="P80" i="1"/>
  <c r="O80" i="1"/>
  <c r="AS79" i="1"/>
  <c r="P79" i="1"/>
  <c r="O79" i="1"/>
  <c r="AT78" i="1"/>
  <c r="AS78" i="1"/>
  <c r="P78" i="1"/>
  <c r="O78" i="1"/>
  <c r="AT77" i="1"/>
  <c r="AS77" i="1"/>
  <c r="P77" i="1"/>
  <c r="O77" i="1"/>
  <c r="AT76" i="1"/>
  <c r="AS76" i="1"/>
  <c r="P76" i="1"/>
  <c r="O76" i="1"/>
  <c r="AT75" i="1"/>
  <c r="AS75" i="1"/>
  <c r="P75" i="1"/>
  <c r="O75" i="1"/>
  <c r="AT74" i="1"/>
  <c r="AS74" i="1"/>
  <c r="P74" i="1"/>
  <c r="O74" i="1"/>
  <c r="AT73" i="1"/>
  <c r="AS73" i="1"/>
  <c r="P73" i="1"/>
  <c r="O73" i="1"/>
  <c r="AT72" i="1"/>
  <c r="AS72" i="1"/>
  <c r="P72" i="1"/>
  <c r="O72" i="1"/>
  <c r="AT71" i="1"/>
  <c r="AS71" i="1"/>
  <c r="P71" i="1"/>
  <c r="O71" i="1"/>
  <c r="AS70" i="1"/>
  <c r="P70" i="1"/>
  <c r="O70" i="1"/>
  <c r="AT69" i="1"/>
  <c r="AS69" i="1"/>
  <c r="P69" i="1"/>
  <c r="O69" i="1"/>
  <c r="AT68" i="1"/>
  <c r="AS68" i="1"/>
  <c r="P68" i="1"/>
  <c r="O68" i="1"/>
  <c r="AT67" i="1"/>
  <c r="AS67" i="1"/>
  <c r="P67" i="1"/>
  <c r="O67" i="1"/>
  <c r="AT66" i="1"/>
  <c r="AS66" i="1"/>
  <c r="P66" i="1"/>
  <c r="O66" i="1"/>
  <c r="AT65" i="1"/>
  <c r="AS65" i="1"/>
  <c r="P65" i="1"/>
  <c r="O65" i="1"/>
  <c r="AT64" i="1"/>
  <c r="AS64" i="1"/>
  <c r="P64" i="1"/>
  <c r="O64" i="1"/>
  <c r="AT63" i="1"/>
  <c r="AS63" i="1"/>
  <c r="P63" i="1"/>
  <c r="O63" i="1"/>
  <c r="AT62" i="1"/>
  <c r="AS62" i="1"/>
  <c r="P62" i="1"/>
  <c r="O62" i="1"/>
  <c r="AT61" i="1"/>
  <c r="AS61" i="1"/>
  <c r="P61" i="1"/>
  <c r="O61" i="1"/>
  <c r="AT60" i="1"/>
  <c r="AS60" i="1"/>
  <c r="P60" i="1"/>
  <c r="O60" i="1"/>
  <c r="AT59" i="1"/>
  <c r="AS59" i="1"/>
  <c r="P59" i="1"/>
  <c r="O59" i="1"/>
  <c r="AT58" i="1"/>
  <c r="AS58" i="1"/>
  <c r="P58" i="1"/>
  <c r="O58" i="1"/>
  <c r="AT57" i="1"/>
  <c r="AS57" i="1"/>
  <c r="P57" i="1"/>
  <c r="O57" i="1"/>
  <c r="AT56" i="1"/>
  <c r="AS56" i="1"/>
  <c r="P56" i="1"/>
  <c r="O56" i="1"/>
  <c r="AS55" i="1"/>
  <c r="P55" i="1"/>
  <c r="O55" i="1"/>
  <c r="AT54" i="1"/>
  <c r="AS54" i="1"/>
  <c r="P54" i="1"/>
  <c r="O54" i="1"/>
  <c r="AT53" i="1"/>
  <c r="AS53" i="1"/>
  <c r="P53" i="1"/>
  <c r="O53" i="1"/>
  <c r="AT52" i="1"/>
  <c r="AS52" i="1"/>
  <c r="P52" i="1"/>
  <c r="O52" i="1"/>
  <c r="AT51" i="1"/>
  <c r="AS51" i="1"/>
  <c r="P51" i="1"/>
  <c r="O51" i="1"/>
  <c r="AT50" i="1"/>
  <c r="AS50" i="1"/>
  <c r="P50" i="1"/>
  <c r="O50" i="1"/>
  <c r="AS49" i="1"/>
  <c r="P49" i="1"/>
  <c r="O49" i="1"/>
  <c r="AT48" i="1"/>
  <c r="AS48" i="1"/>
  <c r="P48" i="1"/>
  <c r="O48" i="1"/>
  <c r="AT47" i="1"/>
  <c r="AS47" i="1"/>
  <c r="P47" i="1"/>
  <c r="O47" i="1"/>
  <c r="AT46" i="1"/>
  <c r="AS46" i="1"/>
  <c r="P46" i="1"/>
  <c r="O46" i="1"/>
  <c r="AT45" i="1"/>
  <c r="AS45" i="1"/>
  <c r="P45" i="1"/>
  <c r="O45" i="1"/>
  <c r="AT44" i="1"/>
  <c r="AS44" i="1"/>
  <c r="P44" i="1"/>
  <c r="O44" i="1"/>
  <c r="AT43" i="1"/>
  <c r="AS43" i="1"/>
  <c r="P43" i="1"/>
  <c r="O43" i="1"/>
  <c r="AT42" i="1"/>
  <c r="AS42" i="1"/>
  <c r="P42" i="1"/>
  <c r="O42" i="1"/>
  <c r="AT41" i="1"/>
  <c r="AS41" i="1"/>
  <c r="P41" i="1"/>
  <c r="O41" i="1"/>
  <c r="AT40" i="1"/>
  <c r="AS40" i="1"/>
  <c r="P40" i="1"/>
  <c r="O40" i="1"/>
  <c r="AT39" i="1"/>
  <c r="AS39" i="1"/>
  <c r="P39" i="1"/>
  <c r="O39" i="1"/>
  <c r="AT38" i="1"/>
  <c r="AS38" i="1"/>
  <c r="P38" i="1"/>
  <c r="O38" i="1"/>
  <c r="AT37" i="1"/>
  <c r="AS37" i="1"/>
  <c r="P37" i="1"/>
  <c r="O37" i="1"/>
  <c r="AT36" i="1"/>
  <c r="AS36" i="1"/>
  <c r="P36" i="1"/>
  <c r="O36" i="1"/>
  <c r="AT35" i="1"/>
  <c r="AS35" i="1"/>
  <c r="P35" i="1"/>
  <c r="O35" i="1"/>
  <c r="AT34" i="1"/>
  <c r="AS34" i="1"/>
  <c r="P34" i="1"/>
  <c r="O34" i="1"/>
  <c r="AT33" i="1"/>
  <c r="AS33" i="1"/>
  <c r="P33" i="1"/>
  <c r="O33" i="1"/>
  <c r="AT32" i="1"/>
  <c r="AS32" i="1"/>
  <c r="P32" i="1"/>
  <c r="O32" i="1"/>
  <c r="AT31" i="1"/>
  <c r="AS31" i="1"/>
  <c r="P31" i="1"/>
  <c r="O31" i="1"/>
  <c r="AT30" i="1"/>
  <c r="AS30" i="1"/>
  <c r="P30" i="1"/>
  <c r="O30" i="1"/>
  <c r="AT29" i="1"/>
  <c r="AS29" i="1"/>
  <c r="P29" i="1"/>
  <c r="O29" i="1"/>
  <c r="AT28" i="1"/>
  <c r="AS28" i="1"/>
  <c r="P28" i="1"/>
  <c r="O28" i="1"/>
  <c r="AT27" i="1"/>
  <c r="AS27" i="1"/>
  <c r="P27" i="1"/>
  <c r="O27" i="1"/>
  <c r="AT26" i="1"/>
  <c r="AS26" i="1"/>
  <c r="P26" i="1"/>
  <c r="O26" i="1"/>
  <c r="AT25" i="1"/>
  <c r="AS25" i="1"/>
  <c r="P25" i="1"/>
  <c r="O25" i="1"/>
  <c r="AT24" i="1"/>
  <c r="AS24" i="1"/>
  <c r="P24" i="1"/>
  <c r="O24" i="1"/>
  <c r="AT23" i="1"/>
  <c r="AS23" i="1"/>
  <c r="P23" i="1"/>
  <c r="O23" i="1"/>
  <c r="AT22" i="1"/>
  <c r="AS22" i="1"/>
  <c r="P22" i="1"/>
  <c r="O22" i="1"/>
  <c r="AT21" i="1"/>
  <c r="AS21" i="1"/>
  <c r="P21" i="1"/>
  <c r="O21" i="1"/>
  <c r="AT20" i="1"/>
  <c r="AS20" i="1"/>
  <c r="P20" i="1"/>
  <c r="O20" i="1"/>
  <c r="AT19" i="1"/>
  <c r="AS19" i="1"/>
  <c r="P19" i="1"/>
  <c r="O19" i="1"/>
  <c r="AT18" i="1"/>
  <c r="AS18" i="1"/>
  <c r="P18" i="1"/>
  <c r="O18" i="1"/>
  <c r="AT17" i="1"/>
  <c r="AS17" i="1"/>
  <c r="P17" i="1"/>
  <c r="O17" i="1"/>
  <c r="AT16" i="1"/>
  <c r="AS16" i="1"/>
  <c r="P16" i="1"/>
  <c r="O16" i="1"/>
  <c r="AT15" i="1"/>
  <c r="AS15" i="1"/>
  <c r="P15" i="1"/>
  <c r="O15" i="1"/>
  <c r="AT14" i="1"/>
  <c r="AS14" i="1"/>
  <c r="P14" i="1"/>
  <c r="O14" i="1"/>
  <c r="AT13" i="1"/>
  <c r="AS13" i="1"/>
  <c r="P13" i="1"/>
  <c r="O13" i="1"/>
  <c r="AT12" i="1"/>
  <c r="AS12" i="1"/>
  <c r="P12" i="1"/>
  <c r="O12" i="1"/>
  <c r="AS11" i="1"/>
  <c r="P11" i="1"/>
  <c r="O11" i="1"/>
  <c r="AT10" i="1"/>
  <c r="AS10" i="1"/>
  <c r="P10" i="1"/>
  <c r="O10" i="1"/>
</calcChain>
</file>

<file path=xl/sharedStrings.xml><?xml version="1.0" encoding="utf-8"?>
<sst xmlns="http://schemas.openxmlformats.org/spreadsheetml/2006/main" count="332" uniqueCount="222">
  <si>
    <t>SK STRÁŽOV   "A"</t>
  </si>
  <si>
    <t>1984/85</t>
  </si>
  <si>
    <t>1985/86</t>
  </si>
  <si>
    <t>1986/87</t>
  </si>
  <si>
    <t xml:space="preserve">Odehraná </t>
  </si>
  <si>
    <t>1987/88</t>
  </si>
  <si>
    <t>1988/89</t>
  </si>
  <si>
    <t>1989/90</t>
  </si>
  <si>
    <t>1990/91</t>
  </si>
  <si>
    <t>1991/92</t>
  </si>
  <si>
    <t>Odehraná ut. do 30.6.92</t>
  </si>
  <si>
    <t>Vstřelené branky do 30.6.92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</si>
  <si>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</si>
  <si>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</si>
  <si>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</si>
  <si>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</si>
  <si>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</si>
  <si>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</si>
  <si>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</si>
  <si>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</si>
  <si>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</si>
  <si>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</si>
  <si>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Odehraná</t>
  </si>
  <si>
    <t>2002/03</t>
  </si>
  <si>
    <t>2003/04</t>
  </si>
  <si>
    <t>2004/05</t>
  </si>
  <si>
    <t>Odehraná utkání</t>
  </si>
  <si>
    <t>Celkem  branek</t>
  </si>
  <si>
    <t xml:space="preserve">Soutěž </t>
  </si>
  <si>
    <t>III.</t>
  </si>
  <si>
    <t>III</t>
  </si>
  <si>
    <t>OP</t>
  </si>
  <si>
    <t>1.B</t>
  </si>
  <si>
    <t>1.A</t>
  </si>
  <si>
    <t>Počet účastníků</t>
  </si>
  <si>
    <t>Umístění  MUŽŮ</t>
  </si>
  <si>
    <t>9.</t>
  </si>
  <si>
    <t>4.</t>
  </si>
  <si>
    <t>2.</t>
  </si>
  <si>
    <t>1.</t>
  </si>
  <si>
    <t>5.</t>
  </si>
  <si>
    <t>3.</t>
  </si>
  <si>
    <t>6.</t>
  </si>
  <si>
    <t>7.</t>
  </si>
  <si>
    <t>11.</t>
  </si>
  <si>
    <t>14.</t>
  </si>
  <si>
    <t>Bodů</t>
  </si>
  <si>
    <t>Skóre</t>
  </si>
  <si>
    <t>Baštář</t>
  </si>
  <si>
    <t>Bauer</t>
  </si>
  <si>
    <t>Beneš (Nemilkov)</t>
  </si>
  <si>
    <t>Cíl Karel</t>
  </si>
  <si>
    <t>Debnár Štefan</t>
  </si>
  <si>
    <t>Denk Jaroslav</t>
  </si>
  <si>
    <t>Denk Milan</t>
  </si>
  <si>
    <t>Denk Miroslav</t>
  </si>
  <si>
    <t xml:space="preserve">Denk Radek </t>
  </si>
  <si>
    <t>Denk Václav</t>
  </si>
  <si>
    <t>Denk Zdeněk</t>
  </si>
  <si>
    <t>Duchek Jaromír</t>
  </si>
  <si>
    <t>Choc  Václav</t>
  </si>
  <si>
    <t>Faltýn Václav</t>
  </si>
  <si>
    <t>Fremut František</t>
  </si>
  <si>
    <t>Fremut Ludvík</t>
  </si>
  <si>
    <t>Helm Lukáš</t>
  </si>
  <si>
    <t>Holub Antonín</t>
  </si>
  <si>
    <t>Honzík Ivan</t>
  </si>
  <si>
    <t>Hosnedl Jiří st.</t>
  </si>
  <si>
    <t>Hrach František</t>
  </si>
  <si>
    <t>Hrach</t>
  </si>
  <si>
    <t>Janka Luděk</t>
  </si>
  <si>
    <t>Janda Radek</t>
  </si>
  <si>
    <t>Janda Bohumil</t>
  </si>
  <si>
    <t>Janda Václav</t>
  </si>
  <si>
    <t>Jánský Pavel</t>
  </si>
  <si>
    <t>Jarabica Stanislav</t>
  </si>
  <si>
    <t>Jarošík  Josef</t>
  </si>
  <si>
    <t>Kroupar Ladislav</t>
  </si>
  <si>
    <t>Kalivada Martin</t>
  </si>
  <si>
    <t xml:space="preserve">Kolář Zdeněk </t>
  </si>
  <si>
    <t>Koloros Jaroslav</t>
  </si>
  <si>
    <t>Kán František</t>
  </si>
  <si>
    <t>Kopecký Stanislav</t>
  </si>
  <si>
    <t>Kovařík  Josef</t>
  </si>
  <si>
    <t>Kreibich Karel</t>
  </si>
  <si>
    <t>Matějovic  Václav</t>
  </si>
  <si>
    <t>Mayer Bronislav</t>
  </si>
  <si>
    <t>Mayer Vít</t>
  </si>
  <si>
    <t>Muchka Jan</t>
  </si>
  <si>
    <t>Muchka Zdeněk</t>
  </si>
  <si>
    <t>Mužík Jan</t>
  </si>
  <si>
    <t>Mikyna Jiří</t>
  </si>
  <si>
    <t>Nejdl Pavel</t>
  </si>
  <si>
    <t>Paleček Václav</t>
  </si>
  <si>
    <t>Pangerl Josef</t>
  </si>
  <si>
    <t>Paveza Roman</t>
  </si>
  <si>
    <t>Pivoňka Václav</t>
  </si>
  <si>
    <t>Presl Karel</t>
  </si>
  <si>
    <t>Presl Milan</t>
  </si>
  <si>
    <t>Presl Petr</t>
  </si>
  <si>
    <t>Presl Štěpán</t>
  </si>
  <si>
    <t>Procházka Zdeněk</t>
  </si>
  <si>
    <t>Ptáček Jaroslav</t>
  </si>
  <si>
    <t>Sedlmaier Mir. ml.</t>
  </si>
  <si>
    <t>Smolík  Roman</t>
  </si>
  <si>
    <t>Soukup Josef</t>
  </si>
  <si>
    <t>Soukup Karel</t>
  </si>
  <si>
    <t>Soukup Zdeněk</t>
  </si>
  <si>
    <t>Soušek Stanislav</t>
  </si>
  <si>
    <t>Strnad  Tomáš</t>
  </si>
  <si>
    <t>Šedlbauer Marek</t>
  </si>
  <si>
    <t>Štampach František</t>
  </si>
  <si>
    <t>Šimek Ladislav</t>
  </si>
  <si>
    <t>Šimko Jan</t>
  </si>
  <si>
    <t>Šindelář Josef</t>
  </si>
  <si>
    <t>Toman Jiří</t>
  </si>
  <si>
    <t>Vacek Pavel</t>
  </si>
  <si>
    <t>Valdmann</t>
  </si>
  <si>
    <t>Vaněk Luboš</t>
  </si>
  <si>
    <t>Vaněk Václav</t>
  </si>
  <si>
    <t xml:space="preserve">Vacík </t>
  </si>
  <si>
    <t>Vacín Jiří</t>
  </si>
  <si>
    <t>Vítovec Zbyněk</t>
  </si>
  <si>
    <t>Vítovec Stanislav</t>
  </si>
  <si>
    <t>Vysoký</t>
  </si>
  <si>
    <t xml:space="preserve">vlastní branky </t>
  </si>
  <si>
    <t>Zahálka</t>
  </si>
  <si>
    <t>Žatko Pavel</t>
  </si>
  <si>
    <t>Ličák</t>
  </si>
  <si>
    <t>kontumačně</t>
  </si>
  <si>
    <t xml:space="preserve">                   Zpracoval : Miroslav Sedlmaier</t>
  </si>
  <si>
    <t>2001/02 podzim</t>
  </si>
  <si>
    <t>odehraná utkání</t>
  </si>
  <si>
    <t>Marek</t>
  </si>
  <si>
    <t>Helm</t>
  </si>
  <si>
    <t>Soukup</t>
  </si>
  <si>
    <t>Žák</t>
  </si>
  <si>
    <t>P.Presl</t>
  </si>
  <si>
    <t>Smolík R.</t>
  </si>
  <si>
    <t>Vítovec</t>
  </si>
  <si>
    <t>Janka</t>
  </si>
  <si>
    <t>Strnad</t>
  </si>
  <si>
    <t>Janda V.</t>
  </si>
  <si>
    <t>Zahrádka</t>
  </si>
  <si>
    <t>Presl Š.</t>
  </si>
  <si>
    <t>Beneš R.</t>
  </si>
  <si>
    <t>Kreibich</t>
  </si>
  <si>
    <t>Smolík V.</t>
  </si>
  <si>
    <t>Mayer</t>
  </si>
  <si>
    <t>Petrželka</t>
  </si>
  <si>
    <t>Presl M.</t>
  </si>
  <si>
    <t>Mikyna</t>
  </si>
  <si>
    <t>Toman</t>
  </si>
  <si>
    <t xml:space="preserve"> 85/86</t>
  </si>
  <si>
    <t xml:space="preserve"> 86/87</t>
  </si>
  <si>
    <t xml:space="preserve"> 87/88</t>
  </si>
  <si>
    <t xml:space="preserve"> 88/89</t>
  </si>
  <si>
    <t xml:space="preserve"> 89/90</t>
  </si>
  <si>
    <t>CELKEM</t>
  </si>
  <si>
    <t>SOUTĚŽNÍ ROČNÍK</t>
  </si>
  <si>
    <t>1985 – 1990</t>
  </si>
  <si>
    <t xml:space="preserve">  OP</t>
  </si>
  <si>
    <t>KS</t>
  </si>
  <si>
    <t>KS.</t>
  </si>
  <si>
    <t xml:space="preserve">Umístění   ŽÁKŮ  </t>
  </si>
  <si>
    <t xml:space="preserve">   1.</t>
  </si>
  <si>
    <t xml:space="preserve"> 32/8</t>
  </si>
  <si>
    <t>/2</t>
  </si>
  <si>
    <t>/8</t>
  </si>
  <si>
    <t>/5</t>
  </si>
  <si>
    <t>Janda Jiří</t>
  </si>
  <si>
    <t>Presl  René</t>
  </si>
  <si>
    <t>Král Václav</t>
  </si>
  <si>
    <t>Soušek Josef</t>
  </si>
  <si>
    <t>/1</t>
  </si>
  <si>
    <t>/3</t>
  </si>
  <si>
    <t>/6</t>
  </si>
  <si>
    <t>Hoffaman Petr</t>
  </si>
  <si>
    <t>Choc Václav</t>
  </si>
  <si>
    <t>Šilha Jaroslav</t>
  </si>
  <si>
    <t>/7</t>
  </si>
  <si>
    <t>Štampach Frant.</t>
  </si>
  <si>
    <t>Fremut Milan</t>
  </si>
  <si>
    <t>Stýblo Václav</t>
  </si>
  <si>
    <t>Šejba Petr</t>
  </si>
  <si>
    <t>Beneš Lukáš</t>
  </si>
  <si>
    <t>Pavlásek Zbyněk</t>
  </si>
  <si>
    <t>Bejvl Milan</t>
  </si>
  <si>
    <t>Bošek Jiří</t>
  </si>
  <si>
    <t>Jiřík Luboš</t>
  </si>
  <si>
    <t>Jiřík Josef</t>
  </si>
  <si>
    <t>Kalivoda Tomáš</t>
  </si>
  <si>
    <t>Toman Jiří (ST)</t>
  </si>
  <si>
    <t>Stýblo Robert</t>
  </si>
  <si>
    <t>Šimanovský Filip</t>
  </si>
  <si>
    <t>Toman Václav</t>
  </si>
  <si>
    <t>139/</t>
  </si>
  <si>
    <t>35/</t>
  </si>
  <si>
    <t>30/</t>
  </si>
  <si>
    <t xml:space="preserve"> 268/</t>
  </si>
  <si>
    <t>CEL-KEM</t>
  </si>
  <si>
    <t>Umístění – DOROST</t>
  </si>
  <si>
    <t xml:space="preserve">   2.</t>
  </si>
  <si>
    <t>12.</t>
  </si>
  <si>
    <t>Záň  Jan</t>
  </si>
  <si>
    <t xml:space="preserve"> 9/13</t>
  </si>
  <si>
    <t xml:space="preserve"> 5/6</t>
  </si>
  <si>
    <t xml:space="preserve"> Vaněk Luboš</t>
  </si>
  <si>
    <t>Holub Radek</t>
  </si>
  <si>
    <t>Denk Radek</t>
  </si>
  <si>
    <t>Klátil Josef</t>
  </si>
  <si>
    <t>Pikhart Radek</t>
  </si>
  <si>
    <t xml:space="preserve">Bouček Tomáš </t>
  </si>
  <si>
    <t xml:space="preserve"> </t>
  </si>
  <si>
    <t>Michalík</t>
  </si>
  <si>
    <t xml:space="preserve"> 1/2</t>
  </si>
  <si>
    <t>Kalivoda Martin</t>
  </si>
  <si>
    <t>Kalivoda  Tomáš</t>
  </si>
  <si>
    <t>Motyčák</t>
  </si>
  <si>
    <t>Presl René</t>
  </si>
  <si>
    <t xml:space="preserve"> 43/59</t>
  </si>
  <si>
    <t>ROZPRACOVANÉ ,DOHLEDANÉ ÚDAJE O ODEHRANÝCH UTKÁNÍ A VSTŘELENÝCH BRANKÁCH  SK KOVODRUŽSTVO STRÁŽOV  - MUŽI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</si>
</sst>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B0F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elkem"/>
      <charset val="238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00B0F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9"/>
      <color rgb="FFFF00FF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FFFF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textRotation="90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textRotation="90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textRotation="90" wrapText="1"/>
    </xf>
    <xf numFmtId="0" fontId="3" fillId="0" borderId="7" xfId="0" applyFont="1" applyFill="1" applyBorder="1" applyAlignment="1">
      <alignment horizontal="center" vertical="top" textRotation="90" wrapText="1"/>
    </xf>
    <xf numFmtId="0" fontId="2" fillId="0" borderId="9" xfId="0" applyFont="1" applyFill="1" applyBorder="1" applyAlignment="1">
      <alignment horizontal="center" vertical="top" textRotation="90" wrapText="1"/>
    </xf>
    <xf numFmtId="0" fontId="3" fillId="0" borderId="0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horizontal="center" vertical="top" textRotation="90" wrapText="1"/>
    </xf>
    <xf numFmtId="0" fontId="4" fillId="0" borderId="0" xfId="0" applyFont="1" applyFill="1" applyBorder="1" applyAlignment="1">
      <alignment horizontal="center" vertical="top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textRotation="90" wrapText="1"/>
    </xf>
    <xf numFmtId="0" fontId="11" fillId="0" borderId="10" xfId="0" applyFont="1" applyFill="1" applyBorder="1" applyAlignment="1">
      <alignment horizontal="center" vertical="top" textRotation="90" wrapText="1"/>
    </xf>
    <xf numFmtId="0" fontId="11" fillId="0" borderId="0" xfId="0" applyFont="1" applyFill="1" applyBorder="1" applyAlignment="1">
      <alignment horizontal="center" vertical="top" textRotation="90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textRotation="90" wrapText="1"/>
    </xf>
    <xf numFmtId="0" fontId="2" fillId="0" borderId="10" xfId="0" applyFont="1" applyFill="1" applyBorder="1" applyAlignment="1">
      <alignment horizontal="center" vertical="top" textRotation="90" wrapText="1"/>
    </xf>
    <xf numFmtId="0" fontId="1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textRotation="90" wrapText="1"/>
    </xf>
    <xf numFmtId="0" fontId="2" fillId="0" borderId="14" xfId="0" applyFont="1" applyFill="1" applyBorder="1" applyAlignment="1">
      <alignment horizontal="center" vertical="top" wrapText="1"/>
    </xf>
    <xf numFmtId="16" fontId="2" fillId="0" borderId="14" xfId="0" applyNumberFormat="1" applyFont="1" applyFill="1" applyBorder="1" applyAlignment="1">
      <alignment horizontal="center" vertical="top" wrapText="1"/>
    </xf>
    <xf numFmtId="16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17" fontId="2" fillId="0" borderId="14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 textRotation="90" wrapText="1"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13" xfId="0" applyFont="1" applyFill="1" applyBorder="1" applyAlignment="1">
      <alignment horizontal="center" vertical="top" textRotation="90" wrapText="1"/>
    </xf>
    <xf numFmtId="0" fontId="1" fillId="0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G274"/>
  <sheetViews>
    <sheetView tabSelected="1" topLeftCell="A38" workbookViewId="0">
      <selection activeCell="BE66" sqref="BE66"/>
    </sheetView>
  </sheetViews>
  <sheetFormatPr defaultColWidth="3.42578125" defaultRowHeight="12"/>
  <cols>
    <col min="1" max="1" width="3.42578125" style="1" customWidth="1"/>
    <col min="2" max="2" width="12.7109375" style="1" customWidth="1"/>
    <col min="3" max="5" width="3.140625" style="1" customWidth="1"/>
    <col min="6" max="6" width="3.140625" style="54" customWidth="1"/>
    <col min="7" max="8" width="3.140625" style="1" customWidth="1"/>
    <col min="9" max="9" width="3.140625" style="54" customWidth="1"/>
    <col min="10" max="10" width="3.7109375" style="1" customWidth="1"/>
    <col min="11" max="11" width="3.140625" style="54" customWidth="1"/>
    <col min="12" max="12" width="3.140625" style="1" customWidth="1"/>
    <col min="13" max="13" width="3.140625" style="54" customWidth="1"/>
    <col min="14" max="16" width="3.140625" style="1" customWidth="1"/>
    <col min="17" max="17" width="3.140625" style="54" customWidth="1"/>
    <col min="18" max="18" width="3.140625" style="1" customWidth="1"/>
    <col min="19" max="19" width="3.140625" style="54" customWidth="1"/>
    <col min="20" max="20" width="3" style="54" customWidth="1"/>
    <col min="21" max="21" width="3.140625" style="54" customWidth="1"/>
    <col min="22" max="22" width="3.140625" style="1" customWidth="1"/>
    <col min="23" max="23" width="3.140625" style="54" customWidth="1"/>
    <col min="24" max="24" width="3.140625" style="1" customWidth="1"/>
    <col min="25" max="25" width="3.140625" style="54" customWidth="1"/>
    <col min="26" max="28" width="3.140625" style="1" customWidth="1"/>
    <col min="29" max="29" width="3.140625" style="54" customWidth="1"/>
    <col min="30" max="30" width="3.140625" style="1" customWidth="1"/>
    <col min="31" max="31" width="3.140625" style="54" customWidth="1"/>
    <col min="32" max="32" width="3.140625" style="1" customWidth="1"/>
    <col min="33" max="33" width="3.140625" style="54" customWidth="1"/>
    <col min="34" max="34" width="3.140625" style="20" customWidth="1"/>
    <col min="35" max="35" width="3.140625" style="54" customWidth="1"/>
    <col min="36" max="36" width="3.140625" style="20" customWidth="1"/>
    <col min="37" max="37" width="3.140625" style="54" customWidth="1"/>
    <col min="38" max="38" width="3.140625" style="1" customWidth="1"/>
    <col min="39" max="39" width="3.140625" style="54" customWidth="1"/>
    <col min="40" max="40" width="3.140625" style="55" customWidth="1"/>
    <col min="41" max="41" width="3.140625" style="54" customWidth="1"/>
    <col min="42" max="42" width="3.140625" style="1" customWidth="1"/>
    <col min="43" max="43" width="3.140625" style="54" customWidth="1"/>
    <col min="44" max="44" width="3.140625" style="1" customWidth="1"/>
    <col min="45" max="45" width="4.140625" style="1" customWidth="1"/>
    <col min="46" max="46" width="4" style="1" customWidth="1"/>
    <col min="47" max="16384" width="3.42578125" style="1"/>
  </cols>
  <sheetData>
    <row r="2" spans="2:53" ht="18.75">
      <c r="B2" s="102" t="s">
        <v>221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</row>
    <row r="4" spans="2:53" ht="43.15" customHeight="1">
      <c r="B4" s="2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3" t="s">
        <v>5</v>
      </c>
      <c r="H4" s="3" t="s">
        <v>6</v>
      </c>
      <c r="I4" s="4" t="s">
        <v>4</v>
      </c>
      <c r="J4" s="3" t="s">
        <v>7</v>
      </c>
      <c r="K4" s="4" t="s">
        <v>4</v>
      </c>
      <c r="L4" s="3" t="s">
        <v>8</v>
      </c>
      <c r="M4" s="4" t="s">
        <v>4</v>
      </c>
      <c r="N4" s="5" t="s">
        <v>9</v>
      </c>
      <c r="O4" s="103" t="s">
        <v>10</v>
      </c>
      <c r="P4" s="103" t="s">
        <v>11</v>
      </c>
      <c r="Q4" s="6" t="s">
        <v>4</v>
      </c>
      <c r="R4" s="3" t="s">
        <v>12</v>
      </c>
      <c r="S4" s="6" t="s">
        <v>4</v>
      </c>
      <c r="T4" s="3" t="s">
        <v>13</v>
      </c>
      <c r="U4" s="6" t="s">
        <v>4</v>
      </c>
      <c r="V4" s="3" t="s">
        <v>14</v>
      </c>
      <c r="W4" s="4" t="s">
        <v>4</v>
      </c>
      <c r="X4" s="3" t="s">
        <v>15</v>
      </c>
      <c r="Y4" s="6" t="s">
        <v>4</v>
      </c>
      <c r="Z4" s="3" t="s">
        <v>16</v>
      </c>
      <c r="AA4" s="6" t="s">
        <v>4</v>
      </c>
      <c r="AB4" s="3" t="s">
        <v>17</v>
      </c>
      <c r="AC4" s="6" t="s">
        <v>4</v>
      </c>
      <c r="AD4" s="7" t="s">
        <v>18</v>
      </c>
      <c r="AE4" s="6" t="s">
        <v>4</v>
      </c>
      <c r="AF4" s="3" t="s">
        <v>19</v>
      </c>
      <c r="AG4" s="6" t="s">
        <v>4</v>
      </c>
      <c r="AH4" s="7" t="s">
        <v>20</v>
      </c>
      <c r="AI4" s="6" t="s">
        <v>4</v>
      </c>
      <c r="AJ4" s="8" t="s">
        <v>21</v>
      </c>
      <c r="AK4" s="6" t="s">
        <v>22</v>
      </c>
      <c r="AL4" s="3" t="s">
        <v>23</v>
      </c>
      <c r="AM4" s="4" t="s">
        <v>4</v>
      </c>
      <c r="AN4" s="9" t="s">
        <v>24</v>
      </c>
      <c r="AO4" s="4" t="s">
        <v>4</v>
      </c>
      <c r="AP4" s="3" t="s">
        <v>25</v>
      </c>
      <c r="AQ4" s="4" t="s">
        <v>4</v>
      </c>
      <c r="AR4" s="3"/>
      <c r="AS4" s="106" t="s">
        <v>26</v>
      </c>
      <c r="AT4" s="109" t="s">
        <v>27</v>
      </c>
    </row>
    <row r="5" spans="2:53" s="20" customFormat="1" ht="12.6" customHeight="1">
      <c r="B5" s="10" t="s">
        <v>28</v>
      </c>
      <c r="C5" s="11" t="s">
        <v>29</v>
      </c>
      <c r="D5" s="11" t="s">
        <v>29</v>
      </c>
      <c r="E5" s="11" t="s">
        <v>29</v>
      </c>
      <c r="F5" s="12"/>
      <c r="G5" s="11" t="s">
        <v>29</v>
      </c>
      <c r="H5" s="11" t="s">
        <v>29</v>
      </c>
      <c r="I5" s="12"/>
      <c r="J5" s="11" t="s">
        <v>30</v>
      </c>
      <c r="K5" s="12"/>
      <c r="L5" s="13" t="s">
        <v>31</v>
      </c>
      <c r="M5" s="12"/>
      <c r="N5" s="14" t="s">
        <v>31</v>
      </c>
      <c r="O5" s="104"/>
      <c r="P5" s="104"/>
      <c r="Q5" s="12"/>
      <c r="R5" s="11" t="s">
        <v>32</v>
      </c>
      <c r="S5" s="12"/>
      <c r="T5" s="13" t="s">
        <v>32</v>
      </c>
      <c r="U5" s="12"/>
      <c r="V5" s="11" t="s">
        <v>32</v>
      </c>
      <c r="W5" s="15"/>
      <c r="X5" s="16" t="s">
        <v>32</v>
      </c>
      <c r="Y5" s="15"/>
      <c r="Z5" s="16" t="s">
        <v>33</v>
      </c>
      <c r="AA5" s="16"/>
      <c r="AB5" s="16" t="s">
        <v>33</v>
      </c>
      <c r="AC5" s="15"/>
      <c r="AD5" s="16" t="s">
        <v>33</v>
      </c>
      <c r="AE5" s="15"/>
      <c r="AF5" s="16" t="s">
        <v>33</v>
      </c>
      <c r="AG5" s="15"/>
      <c r="AH5" s="17" t="s">
        <v>33</v>
      </c>
      <c r="AI5" s="15"/>
      <c r="AJ5" s="17" t="s">
        <v>33</v>
      </c>
      <c r="AK5" s="15"/>
      <c r="AL5" s="16" t="s">
        <v>33</v>
      </c>
      <c r="AM5" s="15"/>
      <c r="AN5" s="18" t="s">
        <v>33</v>
      </c>
      <c r="AO5" s="15"/>
      <c r="AP5" s="16" t="s">
        <v>32</v>
      </c>
      <c r="AQ5" s="15"/>
      <c r="AR5" s="16"/>
      <c r="AS5" s="107"/>
      <c r="AT5" s="110"/>
      <c r="AU5" s="19"/>
    </row>
    <row r="6" spans="2:53" ht="12.6" customHeight="1">
      <c r="B6" s="10" t="s">
        <v>34</v>
      </c>
      <c r="C6" s="11">
        <v>12</v>
      </c>
      <c r="D6" s="11">
        <v>12</v>
      </c>
      <c r="E6" s="11">
        <v>12</v>
      </c>
      <c r="F6" s="12"/>
      <c r="G6" s="11">
        <v>12</v>
      </c>
      <c r="H6" s="11">
        <v>11</v>
      </c>
      <c r="I6" s="12"/>
      <c r="J6" s="11">
        <v>12</v>
      </c>
      <c r="K6" s="12"/>
      <c r="L6" s="13">
        <v>14</v>
      </c>
      <c r="M6" s="12"/>
      <c r="N6" s="14">
        <v>14</v>
      </c>
      <c r="O6" s="104"/>
      <c r="P6" s="104"/>
      <c r="Q6" s="12"/>
      <c r="R6" s="11">
        <v>14</v>
      </c>
      <c r="S6" s="12"/>
      <c r="T6" s="13">
        <v>14</v>
      </c>
      <c r="U6" s="12"/>
      <c r="V6" s="11">
        <v>14</v>
      </c>
      <c r="W6" s="12"/>
      <c r="X6" s="13">
        <v>14</v>
      </c>
      <c r="Y6" s="12"/>
      <c r="Z6" s="13">
        <v>14</v>
      </c>
      <c r="AA6" s="13"/>
      <c r="AB6" s="13">
        <v>14</v>
      </c>
      <c r="AC6" s="12"/>
      <c r="AD6" s="13">
        <v>14</v>
      </c>
      <c r="AE6" s="12"/>
      <c r="AF6" s="13">
        <v>14</v>
      </c>
      <c r="AG6" s="12"/>
      <c r="AH6" s="11">
        <v>16</v>
      </c>
      <c r="AI6" s="12"/>
      <c r="AJ6" s="11">
        <v>18</v>
      </c>
      <c r="AK6" s="12"/>
      <c r="AL6" s="13">
        <v>16</v>
      </c>
      <c r="AM6" s="12"/>
      <c r="AN6" s="21">
        <v>16</v>
      </c>
      <c r="AO6" s="12"/>
      <c r="AP6" s="13">
        <v>14</v>
      </c>
      <c r="AQ6" s="12"/>
      <c r="AR6" s="13"/>
      <c r="AS6" s="107"/>
      <c r="AT6" s="110"/>
      <c r="AU6" s="22"/>
    </row>
    <row r="7" spans="2:53" ht="12.6" customHeight="1">
      <c r="B7" s="10" t="s">
        <v>35</v>
      </c>
      <c r="C7" s="11" t="s">
        <v>36</v>
      </c>
      <c r="D7" s="11" t="s">
        <v>37</v>
      </c>
      <c r="E7" s="11" t="s">
        <v>37</v>
      </c>
      <c r="F7" s="12"/>
      <c r="G7" s="11" t="s">
        <v>38</v>
      </c>
      <c r="H7" s="11" t="s">
        <v>37</v>
      </c>
      <c r="I7" s="12"/>
      <c r="J7" s="23" t="s">
        <v>39</v>
      </c>
      <c r="K7" s="12"/>
      <c r="L7" s="13" t="s">
        <v>40</v>
      </c>
      <c r="M7" s="12"/>
      <c r="N7" s="24" t="s">
        <v>39</v>
      </c>
      <c r="O7" s="104"/>
      <c r="P7" s="104"/>
      <c r="Q7" s="12"/>
      <c r="R7" s="11" t="s">
        <v>41</v>
      </c>
      <c r="S7" s="12"/>
      <c r="T7" s="13" t="s">
        <v>38</v>
      </c>
      <c r="U7" s="12"/>
      <c r="V7" s="11" t="s">
        <v>37</v>
      </c>
      <c r="W7" s="12"/>
      <c r="X7" s="25" t="s">
        <v>38</v>
      </c>
      <c r="Y7" s="12"/>
      <c r="Z7" s="13" t="s">
        <v>42</v>
      </c>
      <c r="AA7" s="13"/>
      <c r="AB7" s="13" t="s">
        <v>40</v>
      </c>
      <c r="AC7" s="12"/>
      <c r="AD7" s="13" t="s">
        <v>40</v>
      </c>
      <c r="AE7" s="12"/>
      <c r="AF7" s="13">
        <v>7</v>
      </c>
      <c r="AG7" s="12"/>
      <c r="AH7" s="11" t="s">
        <v>43</v>
      </c>
      <c r="AI7" s="12"/>
      <c r="AJ7" s="11" t="s">
        <v>44</v>
      </c>
      <c r="AK7" s="12"/>
      <c r="AL7" s="13" t="s">
        <v>36</v>
      </c>
      <c r="AM7" s="12"/>
      <c r="AN7" s="21" t="s">
        <v>45</v>
      </c>
      <c r="AO7" s="12"/>
      <c r="AP7" s="13" t="s">
        <v>42</v>
      </c>
      <c r="AQ7" s="12"/>
      <c r="AR7" s="13"/>
      <c r="AS7" s="108"/>
      <c r="AT7" s="111"/>
      <c r="AU7" s="22"/>
    </row>
    <row r="8" spans="2:53" ht="12.6" customHeight="1">
      <c r="B8" s="10" t="s">
        <v>46</v>
      </c>
      <c r="C8" s="11"/>
      <c r="D8" s="11"/>
      <c r="E8" s="11"/>
      <c r="F8" s="12"/>
      <c r="G8" s="11"/>
      <c r="H8" s="11"/>
      <c r="I8" s="12"/>
      <c r="J8" s="11">
        <v>40</v>
      </c>
      <c r="K8" s="12"/>
      <c r="L8" s="13">
        <v>28</v>
      </c>
      <c r="M8" s="12"/>
      <c r="N8" s="14">
        <v>38</v>
      </c>
      <c r="O8" s="104"/>
      <c r="P8" s="104"/>
      <c r="Q8" s="12"/>
      <c r="R8" s="11">
        <v>32</v>
      </c>
      <c r="S8" s="12"/>
      <c r="T8" s="13">
        <v>35</v>
      </c>
      <c r="U8" s="12"/>
      <c r="V8" s="11">
        <v>43</v>
      </c>
      <c r="W8" s="12"/>
      <c r="X8" s="13">
        <v>53</v>
      </c>
      <c r="Y8" s="12"/>
      <c r="Z8" s="13">
        <v>34</v>
      </c>
      <c r="AA8" s="13"/>
      <c r="AB8" s="13">
        <v>37</v>
      </c>
      <c r="AC8" s="12"/>
      <c r="AD8" s="13">
        <v>39</v>
      </c>
      <c r="AE8" s="12"/>
      <c r="AF8" s="13">
        <v>39</v>
      </c>
      <c r="AG8" s="12"/>
      <c r="AH8" s="11">
        <v>47</v>
      </c>
      <c r="AI8" s="12"/>
      <c r="AJ8" s="11">
        <v>39</v>
      </c>
      <c r="AK8" s="12"/>
      <c r="AL8" s="13">
        <v>36</v>
      </c>
      <c r="AM8" s="12"/>
      <c r="AN8" s="21">
        <v>28</v>
      </c>
      <c r="AO8" s="12"/>
      <c r="AP8" s="13">
        <v>41</v>
      </c>
      <c r="AQ8" s="12"/>
      <c r="AR8" s="13"/>
      <c r="AS8" s="21"/>
      <c r="AT8" s="26"/>
      <c r="AU8" s="22"/>
    </row>
    <row r="9" spans="2:53" ht="21" customHeight="1" thickBot="1">
      <c r="B9" s="27" t="s">
        <v>47</v>
      </c>
      <c r="C9" s="28"/>
      <c r="D9" s="28"/>
      <c r="E9" s="28"/>
      <c r="F9" s="29"/>
      <c r="G9" s="28"/>
      <c r="H9" s="28"/>
      <c r="I9" s="29"/>
      <c r="J9" s="28">
        <v>115</v>
      </c>
      <c r="K9" s="29">
        <v>16</v>
      </c>
      <c r="L9" s="30">
        <v>59</v>
      </c>
      <c r="M9" s="29">
        <v>44</v>
      </c>
      <c r="N9" s="31">
        <v>82</v>
      </c>
      <c r="O9" s="105"/>
      <c r="P9" s="105"/>
      <c r="Q9" s="29">
        <v>29</v>
      </c>
      <c r="R9" s="28">
        <v>55</v>
      </c>
      <c r="S9" s="29">
        <v>38</v>
      </c>
      <c r="T9" s="30">
        <v>51</v>
      </c>
      <c r="U9" s="29">
        <v>32</v>
      </c>
      <c r="V9" s="28">
        <v>56</v>
      </c>
      <c r="W9" s="29">
        <v>40</v>
      </c>
      <c r="X9" s="30">
        <v>82</v>
      </c>
      <c r="Y9" s="29">
        <v>31</v>
      </c>
      <c r="Z9" s="30">
        <v>48</v>
      </c>
      <c r="AA9" s="32">
        <v>41</v>
      </c>
      <c r="AB9" s="30">
        <v>39</v>
      </c>
      <c r="AC9" s="29">
        <v>45</v>
      </c>
      <c r="AD9" s="30">
        <v>45</v>
      </c>
      <c r="AE9" s="29">
        <v>35</v>
      </c>
      <c r="AF9" s="30">
        <v>39</v>
      </c>
      <c r="AG9" s="29">
        <v>33</v>
      </c>
      <c r="AH9" s="28">
        <v>50</v>
      </c>
      <c r="AI9" s="29">
        <v>40</v>
      </c>
      <c r="AJ9" s="28">
        <v>47</v>
      </c>
      <c r="AK9" s="29">
        <v>63</v>
      </c>
      <c r="AL9" s="30">
        <v>38</v>
      </c>
      <c r="AM9" s="29">
        <v>45</v>
      </c>
      <c r="AN9" s="33">
        <v>37</v>
      </c>
      <c r="AO9" s="29">
        <v>76</v>
      </c>
      <c r="AP9" s="30">
        <v>40</v>
      </c>
      <c r="AQ9" s="29">
        <v>24</v>
      </c>
      <c r="AR9" s="30"/>
      <c r="AS9" s="33"/>
      <c r="AT9" s="34"/>
      <c r="AU9" s="35"/>
      <c r="AV9" s="36"/>
      <c r="AW9" s="36"/>
      <c r="AX9" s="36"/>
      <c r="AY9" s="36"/>
      <c r="AZ9" s="36"/>
      <c r="BA9" s="36"/>
    </row>
    <row r="10" spans="2:53" ht="12.6" customHeight="1">
      <c r="B10" s="37" t="s">
        <v>48</v>
      </c>
      <c r="C10" s="38"/>
      <c r="D10" s="38"/>
      <c r="E10" s="38"/>
      <c r="F10" s="39"/>
      <c r="G10" s="38"/>
      <c r="H10" s="38"/>
      <c r="I10" s="39"/>
      <c r="J10" s="38"/>
      <c r="K10" s="39"/>
      <c r="L10" s="40"/>
      <c r="M10" s="39"/>
      <c r="N10" s="41"/>
      <c r="O10" s="42">
        <f>VALUE(F10+I10+K10+M10)</f>
        <v>0</v>
      </c>
      <c r="P10" s="43">
        <f>VALUE(C10+D10+E10+G10+H10+J10+L10+N10)</f>
        <v>0</v>
      </c>
      <c r="Q10" s="39"/>
      <c r="R10" s="38"/>
      <c r="S10" s="39"/>
      <c r="T10" s="38"/>
      <c r="U10" s="39"/>
      <c r="V10" s="38"/>
      <c r="W10" s="39"/>
      <c r="X10" s="40"/>
      <c r="Y10" s="39"/>
      <c r="Z10" s="40"/>
      <c r="AA10" s="40"/>
      <c r="AB10" s="40"/>
      <c r="AC10" s="39"/>
      <c r="AD10" s="40"/>
      <c r="AE10" s="39"/>
      <c r="AF10" s="40">
        <v>1</v>
      </c>
      <c r="AG10" s="39"/>
      <c r="AH10" s="38"/>
      <c r="AI10" s="39"/>
      <c r="AJ10" s="38"/>
      <c r="AK10" s="39"/>
      <c r="AL10" s="40"/>
      <c r="AM10" s="39"/>
      <c r="AN10" s="44"/>
      <c r="AO10" s="39"/>
      <c r="AP10" s="40"/>
      <c r="AQ10" s="39"/>
      <c r="AR10" s="40"/>
      <c r="AS10" s="44">
        <f t="shared" ref="AS10:AS41" si="0">VALUE(F10+I10+K10+M10+Q10+S10+U10+W10+Y10+AA10+AC10+AE10+AG10+AI10+AK10+AM10+AO10+AQ10)</f>
        <v>0</v>
      </c>
      <c r="AT10" s="45">
        <f>SUM(C10+D10+E10+G10+H10+J10+L10+N10+R10+V10+X10+Z10+AB10+AF10+AL10+AN10+AP10+AR10)</f>
        <v>1</v>
      </c>
      <c r="AU10" s="35"/>
      <c r="AV10" s="36"/>
      <c r="AW10" s="36"/>
      <c r="AX10" s="36"/>
      <c r="AY10" s="36"/>
      <c r="AZ10" s="36"/>
      <c r="BA10" s="36"/>
    </row>
    <row r="11" spans="2:53" ht="12.6" customHeight="1">
      <c r="B11" s="37" t="s">
        <v>49</v>
      </c>
      <c r="C11" s="38"/>
      <c r="D11" s="38"/>
      <c r="E11" s="38"/>
      <c r="F11" s="39"/>
      <c r="G11" s="38"/>
      <c r="H11" s="38"/>
      <c r="I11" s="39"/>
      <c r="J11" s="38"/>
      <c r="K11" s="39"/>
      <c r="L11" s="40"/>
      <c r="M11" s="39"/>
      <c r="N11" s="41"/>
      <c r="O11" s="42">
        <f t="shared" ref="O11:O74" si="1">VALUE(F11+I11+K11+M11)</f>
        <v>0</v>
      </c>
      <c r="P11" s="43">
        <f t="shared" ref="P11:P74" si="2">VALUE(C11+D11+E11+G11+H11+J11+L11+N11)</f>
        <v>0</v>
      </c>
      <c r="Q11" s="39"/>
      <c r="R11" s="38"/>
      <c r="S11" s="39"/>
      <c r="T11" s="38"/>
      <c r="U11" s="39"/>
      <c r="V11" s="38"/>
      <c r="W11" s="39"/>
      <c r="X11" s="40"/>
      <c r="Y11" s="39"/>
      <c r="Z11" s="40"/>
      <c r="AA11" s="40"/>
      <c r="AB11" s="40"/>
      <c r="AC11" s="39"/>
      <c r="AD11" s="40"/>
      <c r="AE11" s="39"/>
      <c r="AF11" s="40"/>
      <c r="AG11" s="39"/>
      <c r="AH11" s="38"/>
      <c r="AI11" s="39"/>
      <c r="AJ11" s="38"/>
      <c r="AK11" s="39"/>
      <c r="AL11" s="40"/>
      <c r="AM11" s="39"/>
      <c r="AN11" s="44"/>
      <c r="AO11" s="39"/>
      <c r="AP11" s="40"/>
      <c r="AQ11" s="39"/>
      <c r="AR11" s="40"/>
      <c r="AS11" s="44">
        <f t="shared" si="0"/>
        <v>0</v>
      </c>
      <c r="AT11" s="45"/>
      <c r="AU11" s="35"/>
      <c r="AV11" s="36"/>
      <c r="AW11" s="36"/>
      <c r="AX11" s="36"/>
      <c r="AY11" s="36"/>
      <c r="AZ11" s="36"/>
      <c r="BA11" s="36"/>
    </row>
    <row r="12" spans="2:53" ht="12.6" customHeight="1">
      <c r="B12" s="10" t="s">
        <v>50</v>
      </c>
      <c r="C12" s="11"/>
      <c r="D12" s="11"/>
      <c r="E12" s="11"/>
      <c r="F12" s="12">
        <v>11</v>
      </c>
      <c r="G12" s="11"/>
      <c r="H12" s="11"/>
      <c r="I12" s="12"/>
      <c r="J12" s="11"/>
      <c r="K12" s="12"/>
      <c r="L12" s="13"/>
      <c r="M12" s="12"/>
      <c r="N12" s="14"/>
      <c r="O12" s="42">
        <f t="shared" si="1"/>
        <v>11</v>
      </c>
      <c r="P12" s="43">
        <f t="shared" si="2"/>
        <v>0</v>
      </c>
      <c r="Q12" s="12"/>
      <c r="R12" s="11"/>
      <c r="S12" s="12"/>
      <c r="T12" s="11"/>
      <c r="U12" s="12"/>
      <c r="V12" s="11"/>
      <c r="W12" s="12"/>
      <c r="X12" s="13"/>
      <c r="Y12" s="12"/>
      <c r="Z12" s="13"/>
      <c r="AA12" s="13"/>
      <c r="AB12" s="13"/>
      <c r="AC12" s="12"/>
      <c r="AD12" s="13"/>
      <c r="AE12" s="12"/>
      <c r="AF12" s="13"/>
      <c r="AG12" s="12"/>
      <c r="AH12" s="11"/>
      <c r="AI12" s="12"/>
      <c r="AJ12" s="11"/>
      <c r="AK12" s="12"/>
      <c r="AL12" s="13"/>
      <c r="AM12" s="12"/>
      <c r="AN12" s="21"/>
      <c r="AO12" s="12"/>
      <c r="AP12" s="13"/>
      <c r="AQ12" s="12"/>
      <c r="AR12" s="13"/>
      <c r="AS12" s="44">
        <f t="shared" si="0"/>
        <v>11</v>
      </c>
      <c r="AT12" s="45">
        <f t="shared" ref="AT12:AT48" si="3">SUM(C12+D12+E12+G12+H12+J12+L12+N12+R12+V12+X12+Z12+AB12+AF12+AL12+AN12+AP12+AR12)</f>
        <v>0</v>
      </c>
      <c r="AU12" s="35"/>
      <c r="AV12" s="36"/>
      <c r="AW12" s="36"/>
      <c r="AX12" s="36"/>
      <c r="AY12" s="36"/>
      <c r="AZ12" s="36"/>
      <c r="BA12" s="36"/>
    </row>
    <row r="13" spans="2:53" ht="12.6" customHeight="1">
      <c r="B13" s="46" t="s">
        <v>51</v>
      </c>
      <c r="C13" s="13">
        <v>1</v>
      </c>
      <c r="D13" s="13">
        <v>7</v>
      </c>
      <c r="E13" s="13"/>
      <c r="F13" s="12"/>
      <c r="G13" s="13"/>
      <c r="H13" s="13"/>
      <c r="I13" s="12"/>
      <c r="J13" s="13"/>
      <c r="K13" s="12"/>
      <c r="L13" s="13"/>
      <c r="M13" s="12"/>
      <c r="N13" s="47"/>
      <c r="O13" s="42">
        <f t="shared" si="1"/>
        <v>0</v>
      </c>
      <c r="P13" s="43">
        <f t="shared" si="2"/>
        <v>8</v>
      </c>
      <c r="Q13" s="12"/>
      <c r="R13" s="13"/>
      <c r="S13" s="12"/>
      <c r="T13" s="11"/>
      <c r="U13" s="12"/>
      <c r="V13" s="13"/>
      <c r="W13" s="12"/>
      <c r="X13" s="13"/>
      <c r="Y13" s="12"/>
      <c r="Z13" s="13"/>
      <c r="AA13" s="13"/>
      <c r="AB13" s="13"/>
      <c r="AC13" s="12"/>
      <c r="AD13" s="13"/>
      <c r="AE13" s="12"/>
      <c r="AF13" s="13">
        <v>3</v>
      </c>
      <c r="AG13" s="12"/>
      <c r="AH13" s="11"/>
      <c r="AI13" s="12"/>
      <c r="AJ13" s="11"/>
      <c r="AK13" s="12"/>
      <c r="AL13" s="13"/>
      <c r="AM13" s="12"/>
      <c r="AN13" s="21"/>
      <c r="AO13" s="12"/>
      <c r="AP13" s="13"/>
      <c r="AQ13" s="12"/>
      <c r="AR13" s="13"/>
      <c r="AS13" s="44">
        <f t="shared" si="0"/>
        <v>0</v>
      </c>
      <c r="AT13" s="45">
        <f t="shared" si="3"/>
        <v>11</v>
      </c>
      <c r="AU13" s="35"/>
      <c r="AV13" s="36"/>
      <c r="AW13" s="36"/>
      <c r="AX13" s="36"/>
      <c r="AY13" s="36"/>
      <c r="AZ13" s="36"/>
      <c r="BA13" s="36"/>
    </row>
    <row r="14" spans="2:53" ht="12.6" customHeight="1">
      <c r="B14" s="46" t="s">
        <v>52</v>
      </c>
      <c r="C14" s="13"/>
      <c r="D14" s="13"/>
      <c r="E14" s="13"/>
      <c r="F14" s="12"/>
      <c r="G14" s="13"/>
      <c r="H14" s="13"/>
      <c r="I14" s="12"/>
      <c r="J14" s="13"/>
      <c r="K14" s="12"/>
      <c r="L14" s="13"/>
      <c r="M14" s="12">
        <v>6</v>
      </c>
      <c r="N14" s="47"/>
      <c r="O14" s="42">
        <f t="shared" si="1"/>
        <v>6</v>
      </c>
      <c r="P14" s="43">
        <f t="shared" si="2"/>
        <v>0</v>
      </c>
      <c r="Q14" s="12"/>
      <c r="R14" s="13"/>
      <c r="S14" s="12"/>
      <c r="T14" s="11"/>
      <c r="U14" s="12"/>
      <c r="V14" s="13"/>
      <c r="W14" s="12"/>
      <c r="X14" s="13"/>
      <c r="Y14" s="12"/>
      <c r="Z14" s="13"/>
      <c r="AA14" s="13"/>
      <c r="AB14" s="13"/>
      <c r="AC14" s="12"/>
      <c r="AD14" s="13"/>
      <c r="AE14" s="12"/>
      <c r="AF14" s="13"/>
      <c r="AG14" s="12"/>
      <c r="AH14" s="11"/>
      <c r="AI14" s="12"/>
      <c r="AJ14" s="11"/>
      <c r="AK14" s="12"/>
      <c r="AL14" s="13"/>
      <c r="AM14" s="12"/>
      <c r="AN14" s="21"/>
      <c r="AO14" s="12"/>
      <c r="AP14" s="13"/>
      <c r="AQ14" s="12"/>
      <c r="AR14" s="13"/>
      <c r="AS14" s="44">
        <f t="shared" si="0"/>
        <v>6</v>
      </c>
      <c r="AT14" s="45">
        <f t="shared" si="3"/>
        <v>0</v>
      </c>
      <c r="AU14" s="35"/>
      <c r="AV14" s="36"/>
      <c r="AW14" s="36"/>
      <c r="AX14" s="36"/>
      <c r="AY14" s="36"/>
      <c r="AZ14" s="36"/>
      <c r="BA14" s="36"/>
    </row>
    <row r="15" spans="2:53" ht="12.6" customHeight="1">
      <c r="B15" s="46" t="s">
        <v>53</v>
      </c>
      <c r="C15" s="13">
        <v>3</v>
      </c>
      <c r="D15" s="13">
        <v>6</v>
      </c>
      <c r="E15" s="13">
        <v>14</v>
      </c>
      <c r="F15" s="12">
        <v>9</v>
      </c>
      <c r="G15" s="13">
        <v>11</v>
      </c>
      <c r="H15" s="13">
        <v>3</v>
      </c>
      <c r="I15" s="12">
        <v>15</v>
      </c>
      <c r="J15" s="13">
        <v>8</v>
      </c>
      <c r="K15" s="12">
        <v>15</v>
      </c>
      <c r="L15" s="13">
        <v>4</v>
      </c>
      <c r="M15" s="12">
        <v>21</v>
      </c>
      <c r="N15" s="47"/>
      <c r="O15" s="42">
        <f t="shared" si="1"/>
        <v>60</v>
      </c>
      <c r="P15" s="43">
        <f t="shared" si="2"/>
        <v>49</v>
      </c>
      <c r="Q15" s="12"/>
      <c r="R15" s="13"/>
      <c r="S15" s="12"/>
      <c r="T15" s="11"/>
      <c r="U15" s="12"/>
      <c r="V15" s="13"/>
      <c r="W15" s="12"/>
      <c r="X15" s="13"/>
      <c r="Y15" s="12"/>
      <c r="Z15" s="13"/>
      <c r="AA15" s="13"/>
      <c r="AB15" s="13"/>
      <c r="AC15" s="12"/>
      <c r="AD15" s="13"/>
      <c r="AE15" s="12"/>
      <c r="AF15" s="13"/>
      <c r="AG15" s="12"/>
      <c r="AH15" s="11"/>
      <c r="AI15" s="12"/>
      <c r="AJ15" s="11"/>
      <c r="AK15" s="12"/>
      <c r="AL15" s="13"/>
      <c r="AM15" s="12"/>
      <c r="AN15" s="21"/>
      <c r="AO15" s="12"/>
      <c r="AP15" s="13"/>
      <c r="AQ15" s="12"/>
      <c r="AR15" s="13"/>
      <c r="AS15" s="44">
        <f t="shared" si="0"/>
        <v>60</v>
      </c>
      <c r="AT15" s="45">
        <f t="shared" si="3"/>
        <v>49</v>
      </c>
      <c r="AU15" s="35"/>
      <c r="AV15" s="36"/>
      <c r="AW15" s="36"/>
      <c r="AX15" s="36"/>
      <c r="AY15" s="36"/>
      <c r="AZ15" s="36"/>
      <c r="BA15" s="36"/>
    </row>
    <row r="16" spans="2:53" ht="12.6" customHeight="1">
      <c r="B16" s="46" t="s">
        <v>54</v>
      </c>
      <c r="C16" s="13"/>
      <c r="D16" s="13"/>
      <c r="E16" s="13"/>
      <c r="F16" s="12"/>
      <c r="G16" s="13"/>
      <c r="H16" s="13">
        <v>1</v>
      </c>
      <c r="I16" s="12">
        <v>7</v>
      </c>
      <c r="J16" s="13"/>
      <c r="K16" s="12">
        <v>7</v>
      </c>
      <c r="L16" s="13"/>
      <c r="M16" s="12"/>
      <c r="N16" s="47"/>
      <c r="O16" s="42">
        <f t="shared" si="1"/>
        <v>14</v>
      </c>
      <c r="P16" s="43">
        <f t="shared" si="2"/>
        <v>1</v>
      </c>
      <c r="Q16" s="12"/>
      <c r="R16" s="13"/>
      <c r="S16" s="12"/>
      <c r="T16" s="11"/>
      <c r="U16" s="12"/>
      <c r="V16" s="13"/>
      <c r="W16" s="12"/>
      <c r="X16" s="13"/>
      <c r="Y16" s="12"/>
      <c r="Z16" s="13"/>
      <c r="AA16" s="13"/>
      <c r="AB16" s="13"/>
      <c r="AC16" s="12"/>
      <c r="AD16" s="13"/>
      <c r="AE16" s="12"/>
      <c r="AF16" s="13"/>
      <c r="AG16" s="12"/>
      <c r="AH16" s="11"/>
      <c r="AI16" s="12"/>
      <c r="AJ16" s="11"/>
      <c r="AK16" s="12"/>
      <c r="AL16" s="13"/>
      <c r="AM16" s="12"/>
      <c r="AN16" s="21"/>
      <c r="AO16" s="12"/>
      <c r="AP16" s="13"/>
      <c r="AQ16" s="12"/>
      <c r="AR16" s="13"/>
      <c r="AS16" s="44">
        <f t="shared" si="0"/>
        <v>14</v>
      </c>
      <c r="AT16" s="45">
        <f t="shared" si="3"/>
        <v>1</v>
      </c>
      <c r="AU16" s="35"/>
      <c r="AV16" s="36"/>
      <c r="AW16" s="36"/>
      <c r="AX16" s="36"/>
      <c r="AY16" s="36"/>
      <c r="AZ16" s="36"/>
      <c r="BA16" s="36"/>
    </row>
    <row r="17" spans="2:53" ht="12.6" customHeight="1">
      <c r="B17" s="46" t="s">
        <v>55</v>
      </c>
      <c r="C17" s="13"/>
      <c r="D17" s="13">
        <v>2</v>
      </c>
      <c r="E17" s="13">
        <v>5</v>
      </c>
      <c r="F17" s="12">
        <v>19</v>
      </c>
      <c r="G17" s="13">
        <v>5</v>
      </c>
      <c r="H17" s="13"/>
      <c r="I17" s="12"/>
      <c r="J17" s="13"/>
      <c r="K17" s="12"/>
      <c r="L17" s="13"/>
      <c r="M17" s="12"/>
      <c r="N17" s="47"/>
      <c r="O17" s="42">
        <f t="shared" si="1"/>
        <v>19</v>
      </c>
      <c r="P17" s="43">
        <f t="shared" si="2"/>
        <v>12</v>
      </c>
      <c r="Q17" s="12"/>
      <c r="R17" s="13"/>
      <c r="S17" s="12"/>
      <c r="T17" s="11"/>
      <c r="U17" s="12"/>
      <c r="V17" s="13"/>
      <c r="W17" s="12"/>
      <c r="X17" s="13"/>
      <c r="Y17" s="12"/>
      <c r="Z17" s="13"/>
      <c r="AA17" s="13"/>
      <c r="AB17" s="13"/>
      <c r="AC17" s="12"/>
      <c r="AD17" s="13"/>
      <c r="AE17" s="12"/>
      <c r="AF17" s="13"/>
      <c r="AG17" s="12"/>
      <c r="AH17" s="11"/>
      <c r="AI17" s="12"/>
      <c r="AJ17" s="11"/>
      <c r="AK17" s="12"/>
      <c r="AL17" s="13"/>
      <c r="AM17" s="12"/>
      <c r="AN17" s="21"/>
      <c r="AO17" s="12"/>
      <c r="AP17" s="13"/>
      <c r="AQ17" s="12"/>
      <c r="AR17" s="13"/>
      <c r="AS17" s="44">
        <f t="shared" si="0"/>
        <v>19</v>
      </c>
      <c r="AT17" s="45">
        <f t="shared" si="3"/>
        <v>12</v>
      </c>
      <c r="AU17" s="35"/>
      <c r="AV17" s="36"/>
      <c r="AW17" s="36"/>
      <c r="AX17" s="36"/>
      <c r="AY17" s="36"/>
      <c r="AZ17" s="36"/>
      <c r="BA17" s="36"/>
    </row>
    <row r="18" spans="2:53" ht="12.6" customHeight="1">
      <c r="B18" s="46" t="s">
        <v>56</v>
      </c>
      <c r="C18" s="13"/>
      <c r="D18" s="13"/>
      <c r="E18" s="13"/>
      <c r="F18" s="12">
        <v>11</v>
      </c>
      <c r="G18" s="13">
        <v>3</v>
      </c>
      <c r="H18" s="13">
        <v>9</v>
      </c>
      <c r="I18" s="12">
        <v>14</v>
      </c>
      <c r="J18" s="13">
        <v>8</v>
      </c>
      <c r="K18" s="12">
        <v>0</v>
      </c>
      <c r="L18" s="13"/>
      <c r="M18" s="12">
        <v>23</v>
      </c>
      <c r="N18" s="47"/>
      <c r="O18" s="42">
        <f t="shared" si="1"/>
        <v>48</v>
      </c>
      <c r="P18" s="43">
        <f t="shared" si="2"/>
        <v>20</v>
      </c>
      <c r="Q18" s="12"/>
      <c r="R18" s="13"/>
      <c r="S18" s="12"/>
      <c r="T18" s="11"/>
      <c r="U18" s="12"/>
      <c r="V18" s="13"/>
      <c r="W18" s="12">
        <v>5</v>
      </c>
      <c r="X18" s="13"/>
      <c r="Y18" s="12"/>
      <c r="Z18" s="13"/>
      <c r="AA18" s="13"/>
      <c r="AB18" s="13"/>
      <c r="AC18" s="12"/>
      <c r="AD18" s="13"/>
      <c r="AE18" s="12"/>
      <c r="AF18" s="13"/>
      <c r="AG18" s="12">
        <v>0</v>
      </c>
      <c r="AH18" s="11"/>
      <c r="AI18" s="12"/>
      <c r="AJ18" s="11"/>
      <c r="AK18" s="12"/>
      <c r="AL18" s="13"/>
      <c r="AM18" s="12">
        <v>0</v>
      </c>
      <c r="AN18" s="21"/>
      <c r="AO18" s="12">
        <v>0</v>
      </c>
      <c r="AP18" s="13"/>
      <c r="AQ18" s="12"/>
      <c r="AR18" s="13"/>
      <c r="AS18" s="44">
        <f t="shared" si="0"/>
        <v>53</v>
      </c>
      <c r="AT18" s="45">
        <f t="shared" si="3"/>
        <v>20</v>
      </c>
      <c r="AU18" s="35"/>
      <c r="AV18" s="36"/>
      <c r="AW18" s="36"/>
      <c r="AX18" s="36"/>
      <c r="AY18" s="36"/>
      <c r="AZ18" s="36"/>
      <c r="BA18" s="36"/>
    </row>
    <row r="19" spans="2:53" ht="12.6" customHeight="1">
      <c r="B19" s="46" t="s">
        <v>57</v>
      </c>
      <c r="C19" s="13">
        <v>3</v>
      </c>
      <c r="D19" s="13">
        <v>1</v>
      </c>
      <c r="E19" s="13">
        <v>1</v>
      </c>
      <c r="F19" s="12">
        <v>17</v>
      </c>
      <c r="G19" s="13">
        <v>2</v>
      </c>
      <c r="H19" s="13">
        <v>2</v>
      </c>
      <c r="I19" s="12">
        <v>7</v>
      </c>
      <c r="J19" s="13"/>
      <c r="K19" s="12"/>
      <c r="L19" s="13"/>
      <c r="M19" s="12"/>
      <c r="N19" s="47"/>
      <c r="O19" s="42">
        <f t="shared" si="1"/>
        <v>24</v>
      </c>
      <c r="P19" s="43">
        <f t="shared" si="2"/>
        <v>9</v>
      </c>
      <c r="Q19" s="12"/>
      <c r="R19" s="13"/>
      <c r="S19" s="12"/>
      <c r="T19" s="11"/>
      <c r="U19" s="12"/>
      <c r="V19" s="13"/>
      <c r="W19" s="12"/>
      <c r="X19" s="13"/>
      <c r="Y19" s="12"/>
      <c r="Z19" s="13"/>
      <c r="AA19" s="13"/>
      <c r="AB19" s="13"/>
      <c r="AC19" s="12"/>
      <c r="AD19" s="13"/>
      <c r="AE19" s="12"/>
      <c r="AF19" s="13"/>
      <c r="AG19" s="12"/>
      <c r="AH19" s="11"/>
      <c r="AI19" s="12"/>
      <c r="AJ19" s="11"/>
      <c r="AK19" s="12"/>
      <c r="AL19" s="13"/>
      <c r="AM19" s="12"/>
      <c r="AN19" s="21"/>
      <c r="AO19" s="12"/>
      <c r="AP19" s="13"/>
      <c r="AQ19" s="12"/>
      <c r="AR19" s="13"/>
      <c r="AS19" s="44">
        <f t="shared" si="0"/>
        <v>24</v>
      </c>
      <c r="AT19" s="45">
        <f t="shared" si="3"/>
        <v>9</v>
      </c>
      <c r="AU19" s="35"/>
      <c r="AV19" s="36"/>
      <c r="AW19" s="36"/>
      <c r="AX19" s="36"/>
      <c r="AY19" s="36"/>
      <c r="AZ19" s="36"/>
      <c r="BA19" s="36"/>
    </row>
    <row r="20" spans="2:53" ht="12.6" customHeight="1">
      <c r="B20" s="46" t="s">
        <v>58</v>
      </c>
      <c r="C20" s="13"/>
      <c r="D20" s="13">
        <v>1</v>
      </c>
      <c r="E20" s="13"/>
      <c r="F20" s="12"/>
      <c r="G20" s="13"/>
      <c r="H20" s="13"/>
      <c r="I20" s="12"/>
      <c r="J20" s="13"/>
      <c r="K20" s="12"/>
      <c r="L20" s="13"/>
      <c r="M20" s="12"/>
      <c r="N20" s="47"/>
      <c r="O20" s="42">
        <f t="shared" si="1"/>
        <v>0</v>
      </c>
      <c r="P20" s="43">
        <f t="shared" si="2"/>
        <v>1</v>
      </c>
      <c r="Q20" s="12"/>
      <c r="R20" s="13"/>
      <c r="S20" s="12"/>
      <c r="T20" s="11"/>
      <c r="U20" s="12"/>
      <c r="V20" s="13"/>
      <c r="W20" s="12"/>
      <c r="X20" s="13"/>
      <c r="Y20" s="12"/>
      <c r="Z20" s="13"/>
      <c r="AA20" s="13"/>
      <c r="AB20" s="13"/>
      <c r="AC20" s="12"/>
      <c r="AD20" s="13"/>
      <c r="AE20" s="12"/>
      <c r="AF20" s="13"/>
      <c r="AG20" s="12"/>
      <c r="AH20" s="11"/>
      <c r="AI20" s="12"/>
      <c r="AJ20" s="11"/>
      <c r="AK20" s="12"/>
      <c r="AL20" s="13"/>
      <c r="AM20" s="12"/>
      <c r="AN20" s="21"/>
      <c r="AO20" s="12"/>
      <c r="AP20" s="13"/>
      <c r="AQ20" s="12"/>
      <c r="AR20" s="13"/>
      <c r="AS20" s="44">
        <f t="shared" si="0"/>
        <v>0</v>
      </c>
      <c r="AT20" s="45">
        <f t="shared" si="3"/>
        <v>1</v>
      </c>
      <c r="AU20" s="35"/>
      <c r="AV20" s="36"/>
      <c r="AW20" s="36"/>
      <c r="AX20" s="36"/>
      <c r="AY20" s="36"/>
      <c r="AZ20" s="36"/>
      <c r="BA20" s="36"/>
    </row>
    <row r="21" spans="2:53" ht="12.6" customHeight="1">
      <c r="B21" s="46" t="s">
        <v>59</v>
      </c>
      <c r="C21" s="13">
        <v>1</v>
      </c>
      <c r="D21" s="13"/>
      <c r="E21" s="13"/>
      <c r="F21" s="12">
        <v>14</v>
      </c>
      <c r="G21" s="13"/>
      <c r="H21" s="13"/>
      <c r="I21" s="12"/>
      <c r="J21" s="13"/>
      <c r="K21" s="12"/>
      <c r="L21" s="13"/>
      <c r="M21" s="12"/>
      <c r="N21" s="47"/>
      <c r="O21" s="42">
        <f t="shared" si="1"/>
        <v>14</v>
      </c>
      <c r="P21" s="43">
        <f t="shared" si="2"/>
        <v>1</v>
      </c>
      <c r="Q21" s="12"/>
      <c r="R21" s="13"/>
      <c r="S21" s="12"/>
      <c r="T21" s="11"/>
      <c r="U21" s="12"/>
      <c r="V21" s="13"/>
      <c r="W21" s="12"/>
      <c r="X21" s="13"/>
      <c r="Y21" s="12"/>
      <c r="Z21" s="13"/>
      <c r="AA21" s="13"/>
      <c r="AB21" s="13"/>
      <c r="AC21" s="12"/>
      <c r="AD21" s="13"/>
      <c r="AE21" s="12"/>
      <c r="AF21" s="13"/>
      <c r="AG21" s="12"/>
      <c r="AH21" s="11"/>
      <c r="AI21" s="12"/>
      <c r="AJ21" s="11"/>
      <c r="AK21" s="12"/>
      <c r="AL21" s="13"/>
      <c r="AM21" s="12"/>
      <c r="AN21" s="21"/>
      <c r="AO21" s="12"/>
      <c r="AP21" s="13"/>
      <c r="AQ21" s="12"/>
      <c r="AR21" s="13"/>
      <c r="AS21" s="44">
        <f t="shared" si="0"/>
        <v>14</v>
      </c>
      <c r="AT21" s="45">
        <f t="shared" si="3"/>
        <v>1</v>
      </c>
      <c r="AU21" s="35"/>
      <c r="AV21" s="36"/>
      <c r="AW21" s="36"/>
      <c r="AX21" s="36"/>
      <c r="AY21" s="36"/>
      <c r="AZ21" s="36"/>
      <c r="BA21" s="36"/>
    </row>
    <row r="22" spans="2:53" ht="12.6" customHeight="1">
      <c r="B22" s="46" t="s">
        <v>60</v>
      </c>
      <c r="C22" s="13"/>
      <c r="D22" s="13"/>
      <c r="E22" s="13"/>
      <c r="F22" s="12"/>
      <c r="G22" s="13"/>
      <c r="H22" s="13"/>
      <c r="I22" s="12"/>
      <c r="J22" s="13"/>
      <c r="K22" s="12"/>
      <c r="L22" s="13"/>
      <c r="M22" s="12"/>
      <c r="N22" s="47"/>
      <c r="O22" s="42">
        <f t="shared" si="1"/>
        <v>0</v>
      </c>
      <c r="P22" s="43">
        <f t="shared" si="2"/>
        <v>0</v>
      </c>
      <c r="Q22" s="12"/>
      <c r="R22" s="13"/>
      <c r="S22" s="12"/>
      <c r="T22" s="11"/>
      <c r="U22" s="12"/>
      <c r="V22" s="13"/>
      <c r="W22" s="12">
        <v>22</v>
      </c>
      <c r="X22" s="13"/>
      <c r="Y22" s="12"/>
      <c r="Z22" s="13"/>
      <c r="AA22" s="13"/>
      <c r="AB22" s="13"/>
      <c r="AC22" s="12"/>
      <c r="AD22" s="13"/>
      <c r="AE22" s="12"/>
      <c r="AF22" s="13"/>
      <c r="AG22" s="12"/>
      <c r="AH22" s="11"/>
      <c r="AI22" s="12"/>
      <c r="AJ22" s="11"/>
      <c r="AK22" s="12"/>
      <c r="AL22" s="13"/>
      <c r="AM22" s="12"/>
      <c r="AN22" s="21"/>
      <c r="AO22" s="12"/>
      <c r="AP22" s="13"/>
      <c r="AQ22" s="12"/>
      <c r="AR22" s="13"/>
      <c r="AS22" s="44">
        <f t="shared" si="0"/>
        <v>22</v>
      </c>
      <c r="AT22" s="45">
        <f t="shared" si="3"/>
        <v>0</v>
      </c>
      <c r="AU22" s="35"/>
      <c r="AV22" s="36"/>
      <c r="AW22" s="36"/>
      <c r="AX22" s="36"/>
      <c r="AY22" s="36"/>
      <c r="AZ22" s="36"/>
      <c r="BA22" s="36"/>
    </row>
    <row r="23" spans="2:53" ht="12.6" customHeight="1">
      <c r="B23" s="46" t="s">
        <v>61</v>
      </c>
      <c r="C23" s="13"/>
      <c r="D23" s="13"/>
      <c r="E23" s="13">
        <v>1</v>
      </c>
      <c r="F23" s="12">
        <v>11</v>
      </c>
      <c r="G23" s="13"/>
      <c r="H23" s="13"/>
      <c r="I23" s="12"/>
      <c r="J23" s="13"/>
      <c r="K23" s="12"/>
      <c r="L23" s="13"/>
      <c r="M23" s="12"/>
      <c r="N23" s="47"/>
      <c r="O23" s="42">
        <f t="shared" si="1"/>
        <v>11</v>
      </c>
      <c r="P23" s="43">
        <f t="shared" si="2"/>
        <v>1</v>
      </c>
      <c r="Q23" s="12"/>
      <c r="R23" s="13"/>
      <c r="S23" s="12"/>
      <c r="T23" s="11"/>
      <c r="U23" s="12"/>
      <c r="V23" s="13"/>
      <c r="W23" s="12"/>
      <c r="X23" s="13"/>
      <c r="Y23" s="12"/>
      <c r="Z23" s="13"/>
      <c r="AA23" s="13"/>
      <c r="AB23" s="13"/>
      <c r="AC23" s="12"/>
      <c r="AD23" s="13"/>
      <c r="AE23" s="12"/>
      <c r="AF23" s="13"/>
      <c r="AG23" s="12"/>
      <c r="AH23" s="11"/>
      <c r="AI23" s="12"/>
      <c r="AJ23" s="11"/>
      <c r="AK23" s="12"/>
      <c r="AL23" s="13"/>
      <c r="AM23" s="12"/>
      <c r="AN23" s="21"/>
      <c r="AO23" s="12"/>
      <c r="AP23" s="13"/>
      <c r="AQ23" s="12"/>
      <c r="AR23" s="13"/>
      <c r="AS23" s="44">
        <f t="shared" si="0"/>
        <v>11</v>
      </c>
      <c r="AT23" s="45">
        <f t="shared" si="3"/>
        <v>1</v>
      </c>
      <c r="AU23" s="35"/>
      <c r="AV23" s="36"/>
      <c r="AW23" s="36"/>
      <c r="AX23" s="36"/>
      <c r="AY23" s="36"/>
      <c r="AZ23" s="36"/>
      <c r="BA23" s="36"/>
    </row>
    <row r="24" spans="2:53" ht="12.6" customHeight="1">
      <c r="B24" s="46" t="s">
        <v>62</v>
      </c>
      <c r="C24" s="13"/>
      <c r="D24" s="13">
        <v>1</v>
      </c>
      <c r="E24" s="13"/>
      <c r="F24" s="12"/>
      <c r="G24" s="13"/>
      <c r="H24" s="13"/>
      <c r="I24" s="12"/>
      <c r="J24" s="13"/>
      <c r="K24" s="12"/>
      <c r="L24" s="13"/>
      <c r="M24" s="12"/>
      <c r="N24" s="47"/>
      <c r="O24" s="42">
        <f t="shared" si="1"/>
        <v>0</v>
      </c>
      <c r="P24" s="43">
        <f t="shared" si="2"/>
        <v>1</v>
      </c>
      <c r="Q24" s="12"/>
      <c r="R24" s="13"/>
      <c r="S24" s="12"/>
      <c r="T24" s="11"/>
      <c r="U24" s="12"/>
      <c r="V24" s="13"/>
      <c r="W24" s="12"/>
      <c r="X24" s="13"/>
      <c r="Y24" s="12"/>
      <c r="Z24" s="13"/>
      <c r="AA24" s="13"/>
      <c r="AB24" s="13"/>
      <c r="AC24" s="12"/>
      <c r="AD24" s="13"/>
      <c r="AE24" s="12"/>
      <c r="AF24" s="13"/>
      <c r="AG24" s="12"/>
      <c r="AH24" s="11"/>
      <c r="AI24" s="12"/>
      <c r="AJ24" s="11"/>
      <c r="AK24" s="12"/>
      <c r="AL24" s="13"/>
      <c r="AM24" s="12"/>
      <c r="AN24" s="21"/>
      <c r="AO24" s="12"/>
      <c r="AP24" s="13"/>
      <c r="AQ24" s="12"/>
      <c r="AR24" s="13"/>
      <c r="AS24" s="44">
        <f t="shared" si="0"/>
        <v>0</v>
      </c>
      <c r="AT24" s="45">
        <f t="shared" si="3"/>
        <v>1</v>
      </c>
      <c r="AU24" s="35"/>
      <c r="AV24" s="36"/>
      <c r="AW24" s="36"/>
      <c r="AX24" s="36"/>
      <c r="AY24" s="36"/>
      <c r="AZ24" s="36"/>
      <c r="BA24" s="36"/>
    </row>
    <row r="25" spans="2:53" ht="12.6" customHeight="1">
      <c r="B25" s="46" t="s">
        <v>63</v>
      </c>
      <c r="C25" s="13"/>
      <c r="D25" s="13"/>
      <c r="E25" s="13"/>
      <c r="F25" s="12"/>
      <c r="G25" s="13"/>
      <c r="H25" s="13">
        <v>1</v>
      </c>
      <c r="I25" s="12">
        <v>7</v>
      </c>
      <c r="J25" s="13"/>
      <c r="K25" s="12"/>
      <c r="L25" s="13"/>
      <c r="M25" s="12"/>
      <c r="N25" s="47"/>
      <c r="O25" s="42">
        <f t="shared" si="1"/>
        <v>7</v>
      </c>
      <c r="P25" s="43">
        <f t="shared" si="2"/>
        <v>1</v>
      </c>
      <c r="Q25" s="12"/>
      <c r="R25" s="13"/>
      <c r="S25" s="12"/>
      <c r="T25" s="11"/>
      <c r="U25" s="12"/>
      <c r="V25" s="13"/>
      <c r="W25" s="12"/>
      <c r="X25" s="13"/>
      <c r="Y25" s="12"/>
      <c r="Z25" s="13"/>
      <c r="AA25" s="13"/>
      <c r="AB25" s="13"/>
      <c r="AC25" s="12"/>
      <c r="AD25" s="13"/>
      <c r="AE25" s="12"/>
      <c r="AF25" s="13"/>
      <c r="AG25" s="12"/>
      <c r="AH25" s="11"/>
      <c r="AI25" s="12"/>
      <c r="AJ25" s="11"/>
      <c r="AK25" s="12"/>
      <c r="AL25" s="13"/>
      <c r="AM25" s="12"/>
      <c r="AN25" s="21"/>
      <c r="AO25" s="12"/>
      <c r="AP25" s="13"/>
      <c r="AQ25" s="12"/>
      <c r="AR25" s="13"/>
      <c r="AS25" s="44">
        <f t="shared" si="0"/>
        <v>7</v>
      </c>
      <c r="AT25" s="45">
        <f t="shared" si="3"/>
        <v>1</v>
      </c>
      <c r="AU25" s="35"/>
      <c r="AV25" s="36"/>
      <c r="AW25" s="36"/>
      <c r="AX25" s="36"/>
      <c r="AY25" s="36"/>
      <c r="AZ25" s="36"/>
      <c r="BA25" s="36"/>
    </row>
    <row r="26" spans="2:53" ht="12.6" customHeight="1">
      <c r="B26" s="46" t="s">
        <v>64</v>
      </c>
      <c r="C26" s="13"/>
      <c r="D26" s="13"/>
      <c r="E26" s="13"/>
      <c r="F26" s="12"/>
      <c r="G26" s="13"/>
      <c r="H26" s="13"/>
      <c r="I26" s="12"/>
      <c r="J26" s="13"/>
      <c r="K26" s="12"/>
      <c r="L26" s="13"/>
      <c r="M26" s="12"/>
      <c r="N26" s="47"/>
      <c r="O26" s="42">
        <f t="shared" si="1"/>
        <v>0</v>
      </c>
      <c r="P26" s="43">
        <f t="shared" si="2"/>
        <v>0</v>
      </c>
      <c r="Q26" s="12"/>
      <c r="R26" s="13"/>
      <c r="S26" s="12"/>
      <c r="T26" s="11"/>
      <c r="U26" s="12"/>
      <c r="V26" s="13"/>
      <c r="W26" s="12"/>
      <c r="X26" s="13"/>
      <c r="Y26" s="12"/>
      <c r="Z26" s="13"/>
      <c r="AA26" s="13"/>
      <c r="AB26" s="13"/>
      <c r="AC26" s="12"/>
      <c r="AD26" s="13"/>
      <c r="AE26" s="12"/>
      <c r="AF26" s="13"/>
      <c r="AG26" s="12"/>
      <c r="AH26" s="11"/>
      <c r="AI26" s="12"/>
      <c r="AJ26" s="11"/>
      <c r="AK26" s="12"/>
      <c r="AL26" s="13"/>
      <c r="AM26" s="12">
        <v>25</v>
      </c>
      <c r="AN26" s="21"/>
      <c r="AO26" s="12"/>
      <c r="AP26" s="13"/>
      <c r="AQ26" s="12"/>
      <c r="AR26" s="13"/>
      <c r="AS26" s="44">
        <f t="shared" si="0"/>
        <v>25</v>
      </c>
      <c r="AT26" s="45">
        <f t="shared" si="3"/>
        <v>0</v>
      </c>
      <c r="AU26" s="35"/>
      <c r="AV26" s="36"/>
      <c r="AW26" s="36"/>
      <c r="AX26" s="36"/>
      <c r="AY26" s="36"/>
      <c r="AZ26" s="36"/>
      <c r="BA26" s="36"/>
    </row>
    <row r="27" spans="2:53" ht="12.6" customHeight="1">
      <c r="B27" s="46" t="s">
        <v>65</v>
      </c>
      <c r="C27" s="13"/>
      <c r="D27" s="13"/>
      <c r="E27" s="13"/>
      <c r="F27" s="12"/>
      <c r="G27" s="13"/>
      <c r="H27" s="13"/>
      <c r="I27" s="12"/>
      <c r="J27" s="13">
        <v>1</v>
      </c>
      <c r="K27" s="12">
        <v>11</v>
      </c>
      <c r="L27" s="13"/>
      <c r="M27" s="12">
        <v>1</v>
      </c>
      <c r="N27" s="47"/>
      <c r="O27" s="42">
        <f t="shared" si="1"/>
        <v>12</v>
      </c>
      <c r="P27" s="43">
        <f t="shared" si="2"/>
        <v>1</v>
      </c>
      <c r="Q27" s="12"/>
      <c r="R27" s="13"/>
      <c r="S27" s="12"/>
      <c r="T27" s="11"/>
      <c r="U27" s="12"/>
      <c r="V27" s="13"/>
      <c r="W27" s="12"/>
      <c r="X27" s="13"/>
      <c r="Y27" s="12"/>
      <c r="Z27" s="13"/>
      <c r="AA27" s="13"/>
      <c r="AB27" s="13"/>
      <c r="AC27" s="12"/>
      <c r="AD27" s="13"/>
      <c r="AE27" s="12"/>
      <c r="AF27" s="13"/>
      <c r="AG27" s="12"/>
      <c r="AH27" s="11"/>
      <c r="AI27" s="12"/>
      <c r="AJ27" s="11"/>
      <c r="AK27" s="12"/>
      <c r="AL27" s="13"/>
      <c r="AM27" s="12"/>
      <c r="AN27" s="21"/>
      <c r="AO27" s="12"/>
      <c r="AP27" s="13"/>
      <c r="AQ27" s="12"/>
      <c r="AR27" s="13"/>
      <c r="AS27" s="44">
        <f t="shared" si="0"/>
        <v>12</v>
      </c>
      <c r="AT27" s="45">
        <f t="shared" si="3"/>
        <v>1</v>
      </c>
      <c r="AU27" s="35"/>
      <c r="AV27" s="36"/>
      <c r="AW27" s="36"/>
      <c r="AX27" s="36"/>
      <c r="AY27" s="36"/>
      <c r="AZ27" s="36"/>
      <c r="BA27" s="36"/>
    </row>
    <row r="28" spans="2:53" ht="12.6" customHeight="1">
      <c r="B28" s="46" t="s">
        <v>66</v>
      </c>
      <c r="C28" s="13"/>
      <c r="D28" s="13"/>
      <c r="E28" s="13"/>
      <c r="F28" s="12"/>
      <c r="G28" s="13"/>
      <c r="H28" s="13"/>
      <c r="I28" s="12"/>
      <c r="J28" s="13"/>
      <c r="K28" s="12"/>
      <c r="L28" s="13"/>
      <c r="M28" s="12"/>
      <c r="N28" s="47"/>
      <c r="O28" s="42">
        <f t="shared" si="1"/>
        <v>0</v>
      </c>
      <c r="P28" s="43">
        <f t="shared" si="2"/>
        <v>0</v>
      </c>
      <c r="Q28" s="12"/>
      <c r="R28" s="13"/>
      <c r="S28" s="12"/>
      <c r="T28" s="11"/>
      <c r="U28" s="12"/>
      <c r="V28" s="13"/>
      <c r="W28" s="12"/>
      <c r="X28" s="13">
        <v>4</v>
      </c>
      <c r="Y28" s="12"/>
      <c r="Z28" s="13">
        <v>2</v>
      </c>
      <c r="AA28" s="13"/>
      <c r="AB28" s="13"/>
      <c r="AC28" s="12"/>
      <c r="AD28" s="13"/>
      <c r="AE28" s="12"/>
      <c r="AF28" s="13"/>
      <c r="AG28" s="12"/>
      <c r="AH28" s="11"/>
      <c r="AI28" s="12"/>
      <c r="AJ28" s="11"/>
      <c r="AK28" s="12"/>
      <c r="AL28" s="13"/>
      <c r="AM28" s="12"/>
      <c r="AN28" s="21"/>
      <c r="AO28" s="12"/>
      <c r="AP28" s="13"/>
      <c r="AQ28" s="12"/>
      <c r="AR28" s="13"/>
      <c r="AS28" s="44">
        <f t="shared" si="0"/>
        <v>0</v>
      </c>
      <c r="AT28" s="45">
        <f t="shared" si="3"/>
        <v>6</v>
      </c>
      <c r="AU28" s="35"/>
      <c r="AV28" s="36"/>
      <c r="AW28" s="36"/>
      <c r="AX28" s="36"/>
      <c r="AY28" s="36"/>
      <c r="AZ28" s="36"/>
      <c r="BA28" s="36"/>
    </row>
    <row r="29" spans="2:53" ht="12.6" customHeight="1">
      <c r="B29" s="46" t="s">
        <v>67</v>
      </c>
      <c r="C29" s="13"/>
      <c r="D29" s="13">
        <v>5</v>
      </c>
      <c r="E29" s="13">
        <v>3</v>
      </c>
      <c r="F29" s="12">
        <v>2</v>
      </c>
      <c r="G29" s="13"/>
      <c r="H29" s="13"/>
      <c r="I29" s="12"/>
      <c r="J29" s="13"/>
      <c r="K29" s="12"/>
      <c r="L29" s="13"/>
      <c r="M29" s="12"/>
      <c r="N29" s="47"/>
      <c r="O29" s="42">
        <f t="shared" si="1"/>
        <v>2</v>
      </c>
      <c r="P29" s="43">
        <f t="shared" si="2"/>
        <v>8</v>
      </c>
      <c r="Q29" s="12"/>
      <c r="R29" s="13"/>
      <c r="S29" s="12"/>
      <c r="T29" s="11"/>
      <c r="U29" s="12"/>
      <c r="V29" s="13"/>
      <c r="W29" s="12"/>
      <c r="X29" s="13"/>
      <c r="Y29" s="12"/>
      <c r="Z29" s="13"/>
      <c r="AA29" s="13"/>
      <c r="AB29" s="13"/>
      <c r="AC29" s="12"/>
      <c r="AD29" s="13"/>
      <c r="AE29" s="12"/>
      <c r="AF29" s="13"/>
      <c r="AG29" s="12"/>
      <c r="AH29" s="11"/>
      <c r="AI29" s="12"/>
      <c r="AJ29" s="11"/>
      <c r="AK29" s="12"/>
      <c r="AL29" s="13"/>
      <c r="AM29" s="12"/>
      <c r="AN29" s="21"/>
      <c r="AO29" s="12"/>
      <c r="AP29" s="13"/>
      <c r="AQ29" s="12"/>
      <c r="AR29" s="13"/>
      <c r="AS29" s="44">
        <f t="shared" si="0"/>
        <v>2</v>
      </c>
      <c r="AT29" s="45">
        <f t="shared" si="3"/>
        <v>8</v>
      </c>
      <c r="AU29" s="35"/>
      <c r="AV29" s="36"/>
      <c r="AW29" s="36"/>
      <c r="AX29" s="36"/>
      <c r="AY29" s="36"/>
      <c r="AZ29" s="36"/>
      <c r="BA29" s="36"/>
    </row>
    <row r="30" spans="2:53" ht="12.6" customHeight="1">
      <c r="B30" s="46" t="s">
        <v>68</v>
      </c>
      <c r="C30" s="13"/>
      <c r="D30" s="13"/>
      <c r="E30" s="13"/>
      <c r="F30" s="12"/>
      <c r="G30" s="13"/>
      <c r="H30" s="13"/>
      <c r="I30" s="12"/>
      <c r="J30" s="13"/>
      <c r="K30" s="12"/>
      <c r="L30" s="13"/>
      <c r="M30" s="12"/>
      <c r="N30" s="47"/>
      <c r="O30" s="42">
        <f t="shared" si="1"/>
        <v>0</v>
      </c>
      <c r="P30" s="43">
        <f t="shared" si="2"/>
        <v>0</v>
      </c>
      <c r="Q30" s="12"/>
      <c r="R30" s="13"/>
      <c r="S30" s="12"/>
      <c r="T30" s="11"/>
      <c r="U30" s="12"/>
      <c r="V30" s="13"/>
      <c r="W30" s="12"/>
      <c r="X30" s="13"/>
      <c r="Y30" s="12"/>
      <c r="Z30" s="13"/>
      <c r="AA30" s="13"/>
      <c r="AB30" s="13"/>
      <c r="AC30" s="12"/>
      <c r="AD30" s="13"/>
      <c r="AE30" s="12"/>
      <c r="AF30" s="13">
        <v>3</v>
      </c>
      <c r="AG30" s="12"/>
      <c r="AH30" s="11"/>
      <c r="AI30" s="12"/>
      <c r="AJ30" s="11"/>
      <c r="AK30" s="12"/>
      <c r="AL30" s="13"/>
      <c r="AM30" s="12"/>
      <c r="AN30" s="21"/>
      <c r="AO30" s="12"/>
      <c r="AP30" s="13"/>
      <c r="AQ30" s="12"/>
      <c r="AR30" s="13"/>
      <c r="AS30" s="44">
        <f t="shared" si="0"/>
        <v>0</v>
      </c>
      <c r="AT30" s="45">
        <f t="shared" si="3"/>
        <v>3</v>
      </c>
      <c r="AU30" s="35"/>
      <c r="AV30" s="36"/>
      <c r="AW30" s="36"/>
      <c r="AX30" s="36"/>
      <c r="AY30" s="36"/>
      <c r="AZ30" s="36"/>
      <c r="BA30" s="36"/>
    </row>
    <row r="31" spans="2:53" ht="12.6" customHeight="1">
      <c r="B31" s="46" t="s">
        <v>69</v>
      </c>
      <c r="C31" s="13"/>
      <c r="D31" s="13">
        <v>1</v>
      </c>
      <c r="E31" s="13"/>
      <c r="F31" s="12"/>
      <c r="G31" s="13"/>
      <c r="H31" s="13"/>
      <c r="I31" s="12"/>
      <c r="J31" s="13"/>
      <c r="K31" s="12"/>
      <c r="L31" s="13"/>
      <c r="M31" s="12"/>
      <c r="N31" s="47"/>
      <c r="O31" s="42">
        <f t="shared" si="1"/>
        <v>0</v>
      </c>
      <c r="P31" s="43">
        <f t="shared" si="2"/>
        <v>1</v>
      </c>
      <c r="Q31" s="12"/>
      <c r="R31" s="13"/>
      <c r="S31" s="12"/>
      <c r="T31" s="11"/>
      <c r="U31" s="12"/>
      <c r="V31" s="13"/>
      <c r="W31" s="12"/>
      <c r="X31" s="13"/>
      <c r="Y31" s="12"/>
      <c r="Z31" s="13"/>
      <c r="AA31" s="13"/>
      <c r="AB31" s="13"/>
      <c r="AC31" s="12"/>
      <c r="AD31" s="13"/>
      <c r="AE31" s="12"/>
      <c r="AF31" s="13"/>
      <c r="AG31" s="12"/>
      <c r="AH31" s="11"/>
      <c r="AI31" s="12"/>
      <c r="AJ31" s="11"/>
      <c r="AK31" s="12"/>
      <c r="AL31" s="13"/>
      <c r="AM31" s="12"/>
      <c r="AN31" s="21"/>
      <c r="AO31" s="12"/>
      <c r="AP31" s="13"/>
      <c r="AQ31" s="12"/>
      <c r="AR31" s="13"/>
      <c r="AS31" s="44">
        <f t="shared" si="0"/>
        <v>0</v>
      </c>
      <c r="AT31" s="45">
        <f t="shared" si="3"/>
        <v>1</v>
      </c>
      <c r="AU31" s="35"/>
      <c r="AV31" s="36"/>
      <c r="AW31" s="36"/>
      <c r="AX31" s="36"/>
      <c r="AY31" s="36"/>
      <c r="AZ31" s="36"/>
      <c r="BA31" s="36"/>
    </row>
    <row r="32" spans="2:53" ht="12.6" customHeight="1">
      <c r="B32" s="46" t="s">
        <v>70</v>
      </c>
      <c r="C32" s="13"/>
      <c r="D32" s="13"/>
      <c r="E32" s="13"/>
      <c r="F32" s="12"/>
      <c r="G32" s="13"/>
      <c r="H32" s="13"/>
      <c r="I32" s="12"/>
      <c r="J32" s="13"/>
      <c r="K32" s="12"/>
      <c r="L32" s="13"/>
      <c r="M32" s="12"/>
      <c r="N32" s="47"/>
      <c r="O32" s="42">
        <f t="shared" si="1"/>
        <v>0</v>
      </c>
      <c r="P32" s="43">
        <f t="shared" si="2"/>
        <v>0</v>
      </c>
      <c r="Q32" s="12"/>
      <c r="R32" s="13"/>
      <c r="S32" s="12"/>
      <c r="T32" s="11">
        <v>1</v>
      </c>
      <c r="U32" s="12"/>
      <c r="V32" s="13">
        <v>1</v>
      </c>
      <c r="W32" s="12">
        <v>14</v>
      </c>
      <c r="X32" s="13">
        <v>7</v>
      </c>
      <c r="Y32" s="12"/>
      <c r="Z32" s="13">
        <v>6</v>
      </c>
      <c r="AA32" s="13"/>
      <c r="AB32" s="13">
        <v>3</v>
      </c>
      <c r="AC32" s="12"/>
      <c r="AD32" s="13">
        <v>8</v>
      </c>
      <c r="AE32" s="12"/>
      <c r="AF32" s="13">
        <v>7</v>
      </c>
      <c r="AG32" s="12"/>
      <c r="AH32" s="11"/>
      <c r="AI32" s="12"/>
      <c r="AJ32" s="11"/>
      <c r="AK32" s="12"/>
      <c r="AL32" s="13">
        <v>2</v>
      </c>
      <c r="AM32" s="12">
        <v>25</v>
      </c>
      <c r="AN32" s="21"/>
      <c r="AO32" s="12"/>
      <c r="AP32" s="13">
        <v>3</v>
      </c>
      <c r="AQ32" s="12"/>
      <c r="AR32" s="13"/>
      <c r="AS32" s="44">
        <f t="shared" si="0"/>
        <v>39</v>
      </c>
      <c r="AT32" s="45">
        <f t="shared" si="3"/>
        <v>29</v>
      </c>
      <c r="AU32" s="35"/>
      <c r="AV32" s="36"/>
      <c r="AW32" s="36"/>
      <c r="AX32" s="36"/>
      <c r="AY32" s="36"/>
      <c r="AZ32" s="36"/>
      <c r="BA32" s="36"/>
    </row>
    <row r="33" spans="2:47" ht="12.6" customHeight="1">
      <c r="B33" s="46" t="s">
        <v>71</v>
      </c>
      <c r="C33" s="13"/>
      <c r="D33" s="13"/>
      <c r="E33" s="13"/>
      <c r="F33" s="12"/>
      <c r="G33" s="13"/>
      <c r="H33" s="13"/>
      <c r="I33" s="12"/>
      <c r="J33" s="13"/>
      <c r="K33" s="12">
        <v>4</v>
      </c>
      <c r="L33" s="13"/>
      <c r="M33" s="12">
        <v>6</v>
      </c>
      <c r="N33" s="47"/>
      <c r="O33" s="42">
        <f t="shared" si="1"/>
        <v>10</v>
      </c>
      <c r="P33" s="43">
        <f t="shared" si="2"/>
        <v>0</v>
      </c>
      <c r="Q33" s="12"/>
      <c r="R33" s="13"/>
      <c r="S33" s="12"/>
      <c r="T33" s="11"/>
      <c r="U33" s="12"/>
      <c r="V33" s="13"/>
      <c r="W33" s="12"/>
      <c r="X33" s="13"/>
      <c r="Y33" s="12"/>
      <c r="Z33" s="13"/>
      <c r="AA33" s="13"/>
      <c r="AB33" s="13"/>
      <c r="AC33" s="12"/>
      <c r="AD33" s="13"/>
      <c r="AE33" s="12"/>
      <c r="AF33" s="13"/>
      <c r="AG33" s="12"/>
      <c r="AH33" s="11"/>
      <c r="AI33" s="12"/>
      <c r="AJ33" s="11"/>
      <c r="AK33" s="12"/>
      <c r="AL33" s="13"/>
      <c r="AM33" s="12"/>
      <c r="AN33" s="21"/>
      <c r="AO33" s="12"/>
      <c r="AP33" s="13"/>
      <c r="AQ33" s="12"/>
      <c r="AR33" s="13"/>
      <c r="AS33" s="44">
        <f t="shared" si="0"/>
        <v>10</v>
      </c>
      <c r="AT33" s="45">
        <f t="shared" si="3"/>
        <v>0</v>
      </c>
      <c r="AU33" s="22"/>
    </row>
    <row r="34" spans="2:47" ht="12.6" customHeight="1">
      <c r="B34" s="46" t="s">
        <v>72</v>
      </c>
      <c r="C34" s="13"/>
      <c r="D34" s="13"/>
      <c r="E34" s="13"/>
      <c r="F34" s="12"/>
      <c r="G34" s="13"/>
      <c r="H34" s="13"/>
      <c r="I34" s="12"/>
      <c r="J34" s="13"/>
      <c r="K34" s="12"/>
      <c r="L34" s="13"/>
      <c r="M34" s="12"/>
      <c r="N34" s="47"/>
      <c r="O34" s="42">
        <f t="shared" si="1"/>
        <v>0</v>
      </c>
      <c r="P34" s="43">
        <f t="shared" si="2"/>
        <v>0</v>
      </c>
      <c r="Q34" s="12"/>
      <c r="R34" s="13"/>
      <c r="S34" s="12"/>
      <c r="T34" s="11"/>
      <c r="U34" s="12"/>
      <c r="V34" s="13"/>
      <c r="W34" s="12">
        <v>1</v>
      </c>
      <c r="X34" s="13"/>
      <c r="Y34" s="12"/>
      <c r="Z34" s="13"/>
      <c r="AA34" s="13"/>
      <c r="AB34" s="13"/>
      <c r="AC34" s="12"/>
      <c r="AD34" s="13"/>
      <c r="AE34" s="12"/>
      <c r="AF34" s="13"/>
      <c r="AG34" s="12"/>
      <c r="AH34" s="11"/>
      <c r="AI34" s="12"/>
      <c r="AJ34" s="11"/>
      <c r="AK34" s="12"/>
      <c r="AL34" s="13"/>
      <c r="AM34" s="12"/>
      <c r="AN34" s="21"/>
      <c r="AO34" s="12"/>
      <c r="AP34" s="13"/>
      <c r="AQ34" s="12"/>
      <c r="AR34" s="13"/>
      <c r="AS34" s="44">
        <f t="shared" si="0"/>
        <v>1</v>
      </c>
      <c r="AT34" s="45">
        <f t="shared" si="3"/>
        <v>0</v>
      </c>
      <c r="AU34" s="22"/>
    </row>
    <row r="35" spans="2:47" ht="12.6" customHeight="1">
      <c r="B35" s="46" t="s">
        <v>73</v>
      </c>
      <c r="C35" s="13"/>
      <c r="D35" s="13"/>
      <c r="E35" s="13">
        <v>3</v>
      </c>
      <c r="F35" s="12">
        <v>16</v>
      </c>
      <c r="G35" s="13">
        <v>15</v>
      </c>
      <c r="H35" s="13">
        <v>5</v>
      </c>
      <c r="I35" s="12">
        <v>19</v>
      </c>
      <c r="J35" s="13">
        <v>2</v>
      </c>
      <c r="K35" s="12">
        <v>20</v>
      </c>
      <c r="L35" s="13">
        <v>4</v>
      </c>
      <c r="M35" s="12">
        <v>26</v>
      </c>
      <c r="N35" s="47"/>
      <c r="O35" s="42">
        <f t="shared" si="1"/>
        <v>81</v>
      </c>
      <c r="P35" s="43">
        <f t="shared" si="2"/>
        <v>29</v>
      </c>
      <c r="Q35" s="12"/>
      <c r="R35" s="13">
        <v>6</v>
      </c>
      <c r="S35" s="12"/>
      <c r="T35" s="11">
        <v>1</v>
      </c>
      <c r="U35" s="12"/>
      <c r="V35" s="13">
        <v>1</v>
      </c>
      <c r="W35" s="12">
        <v>24</v>
      </c>
      <c r="X35" s="13">
        <v>1</v>
      </c>
      <c r="Y35" s="12"/>
      <c r="Z35" s="13"/>
      <c r="AA35" s="13"/>
      <c r="AB35" s="13">
        <v>1</v>
      </c>
      <c r="AC35" s="12"/>
      <c r="AD35" s="13">
        <v>1</v>
      </c>
      <c r="AE35" s="12"/>
      <c r="AF35" s="13">
        <v>1</v>
      </c>
      <c r="AG35" s="12"/>
      <c r="AH35" s="11"/>
      <c r="AI35" s="12"/>
      <c r="AJ35" s="11"/>
      <c r="AK35" s="12"/>
      <c r="AL35" s="13"/>
      <c r="AM35" s="12"/>
      <c r="AN35" s="21"/>
      <c r="AO35" s="12"/>
      <c r="AP35" s="13">
        <v>1</v>
      </c>
      <c r="AQ35" s="12"/>
      <c r="AR35" s="13"/>
      <c r="AS35" s="44">
        <f t="shared" si="0"/>
        <v>105</v>
      </c>
      <c r="AT35" s="45">
        <f t="shared" si="3"/>
        <v>40</v>
      </c>
      <c r="AU35" s="22"/>
    </row>
    <row r="36" spans="2:47" ht="12.6" customHeight="1">
      <c r="B36" s="46" t="s">
        <v>74</v>
      </c>
      <c r="C36" s="13"/>
      <c r="D36" s="13"/>
      <c r="E36" s="13"/>
      <c r="F36" s="12"/>
      <c r="G36" s="13"/>
      <c r="H36" s="13">
        <v>1</v>
      </c>
      <c r="I36" s="12">
        <v>3</v>
      </c>
      <c r="J36" s="13">
        <v>7</v>
      </c>
      <c r="K36" s="12">
        <v>17</v>
      </c>
      <c r="L36" s="13">
        <v>15</v>
      </c>
      <c r="M36" s="12">
        <v>26</v>
      </c>
      <c r="N36" s="47"/>
      <c r="O36" s="42">
        <f t="shared" si="1"/>
        <v>46</v>
      </c>
      <c r="P36" s="43">
        <f t="shared" si="2"/>
        <v>23</v>
      </c>
      <c r="Q36" s="12"/>
      <c r="R36" s="13"/>
      <c r="S36" s="12"/>
      <c r="T36" s="11">
        <v>2</v>
      </c>
      <c r="U36" s="12"/>
      <c r="V36" s="13">
        <v>2</v>
      </c>
      <c r="W36" s="12">
        <v>10</v>
      </c>
      <c r="X36" s="13"/>
      <c r="Y36" s="12"/>
      <c r="Z36" s="13"/>
      <c r="AA36" s="13"/>
      <c r="AB36" s="13"/>
      <c r="AC36" s="12"/>
      <c r="AD36" s="13"/>
      <c r="AE36" s="12"/>
      <c r="AF36" s="13"/>
      <c r="AG36" s="12"/>
      <c r="AH36" s="11"/>
      <c r="AI36" s="12"/>
      <c r="AJ36" s="11"/>
      <c r="AK36" s="12"/>
      <c r="AL36" s="13"/>
      <c r="AM36" s="12"/>
      <c r="AN36" s="21"/>
      <c r="AO36" s="12"/>
      <c r="AP36" s="13"/>
      <c r="AQ36" s="12"/>
      <c r="AR36" s="13"/>
      <c r="AS36" s="44">
        <f t="shared" si="0"/>
        <v>56</v>
      </c>
      <c r="AT36" s="45">
        <f t="shared" si="3"/>
        <v>25</v>
      </c>
      <c r="AU36" s="22"/>
    </row>
    <row r="37" spans="2:47" ht="12.6" customHeight="1">
      <c r="B37" s="46" t="s">
        <v>75</v>
      </c>
      <c r="C37" s="13"/>
      <c r="D37" s="13"/>
      <c r="E37" s="13"/>
      <c r="F37" s="12"/>
      <c r="G37" s="13"/>
      <c r="H37" s="13"/>
      <c r="I37" s="12"/>
      <c r="J37" s="13"/>
      <c r="K37" s="12"/>
      <c r="L37" s="13"/>
      <c r="M37" s="12"/>
      <c r="N37" s="47"/>
      <c r="O37" s="42">
        <f t="shared" si="1"/>
        <v>0</v>
      </c>
      <c r="P37" s="43">
        <f t="shared" si="2"/>
        <v>0</v>
      </c>
      <c r="Q37" s="12"/>
      <c r="R37" s="13"/>
      <c r="S37" s="12"/>
      <c r="T37" s="11"/>
      <c r="U37" s="12"/>
      <c r="V37" s="13"/>
      <c r="W37" s="12"/>
      <c r="X37" s="13">
        <v>12</v>
      </c>
      <c r="Y37" s="12"/>
      <c r="Z37" s="13"/>
      <c r="AA37" s="13"/>
      <c r="AB37" s="13"/>
      <c r="AC37" s="12"/>
      <c r="AD37" s="13"/>
      <c r="AE37" s="12"/>
      <c r="AF37" s="13"/>
      <c r="AG37" s="12"/>
      <c r="AH37" s="11"/>
      <c r="AI37" s="12"/>
      <c r="AJ37" s="11"/>
      <c r="AK37" s="12"/>
      <c r="AL37" s="13"/>
      <c r="AM37" s="12"/>
      <c r="AN37" s="21"/>
      <c r="AO37" s="12"/>
      <c r="AP37" s="13"/>
      <c r="AQ37" s="12"/>
      <c r="AR37" s="13"/>
      <c r="AS37" s="44">
        <f t="shared" si="0"/>
        <v>0</v>
      </c>
      <c r="AT37" s="45">
        <f t="shared" si="3"/>
        <v>12</v>
      </c>
      <c r="AU37" s="22"/>
    </row>
    <row r="38" spans="2:47" ht="12.6" customHeight="1">
      <c r="B38" s="46" t="s">
        <v>76</v>
      </c>
      <c r="C38" s="13"/>
      <c r="D38" s="13"/>
      <c r="E38" s="13"/>
      <c r="F38" s="12"/>
      <c r="G38" s="13"/>
      <c r="H38" s="13"/>
      <c r="I38" s="12"/>
      <c r="J38" s="13"/>
      <c r="K38" s="12"/>
      <c r="L38" s="13"/>
      <c r="M38" s="12"/>
      <c r="N38" s="47"/>
      <c r="O38" s="42">
        <f t="shared" si="1"/>
        <v>0</v>
      </c>
      <c r="P38" s="43">
        <f t="shared" si="2"/>
        <v>0</v>
      </c>
      <c r="Q38" s="12"/>
      <c r="R38" s="13"/>
      <c r="S38" s="12"/>
      <c r="T38" s="11">
        <v>2</v>
      </c>
      <c r="U38" s="12"/>
      <c r="V38" s="13">
        <v>2</v>
      </c>
      <c r="W38" s="12">
        <v>11</v>
      </c>
      <c r="X38" s="13"/>
      <c r="Y38" s="12"/>
      <c r="Z38" s="13"/>
      <c r="AA38" s="13"/>
      <c r="AB38" s="13"/>
      <c r="AC38" s="12"/>
      <c r="AD38" s="13"/>
      <c r="AE38" s="12"/>
      <c r="AF38" s="13"/>
      <c r="AG38" s="12"/>
      <c r="AH38" s="11"/>
      <c r="AI38" s="12"/>
      <c r="AJ38" s="11"/>
      <c r="AK38" s="12"/>
      <c r="AL38" s="13"/>
      <c r="AM38" s="12"/>
      <c r="AN38" s="21"/>
      <c r="AO38" s="12"/>
      <c r="AP38" s="13"/>
      <c r="AQ38" s="12"/>
      <c r="AR38" s="13"/>
      <c r="AS38" s="44">
        <f t="shared" si="0"/>
        <v>11</v>
      </c>
      <c r="AT38" s="45">
        <f t="shared" si="3"/>
        <v>2</v>
      </c>
      <c r="AU38" s="22"/>
    </row>
    <row r="39" spans="2:47" ht="12.6" customHeight="1">
      <c r="B39" s="46" t="s">
        <v>77</v>
      </c>
      <c r="C39" s="13"/>
      <c r="D39" s="13"/>
      <c r="E39" s="13"/>
      <c r="F39" s="12"/>
      <c r="G39" s="13"/>
      <c r="H39" s="13"/>
      <c r="I39" s="12"/>
      <c r="J39" s="13"/>
      <c r="K39" s="12"/>
      <c r="L39" s="13"/>
      <c r="M39" s="12">
        <v>13</v>
      </c>
      <c r="N39" s="47"/>
      <c r="O39" s="42">
        <f t="shared" si="1"/>
        <v>13</v>
      </c>
      <c r="P39" s="43">
        <f t="shared" si="2"/>
        <v>0</v>
      </c>
      <c r="Q39" s="12"/>
      <c r="R39" s="13"/>
      <c r="S39" s="12"/>
      <c r="T39" s="11"/>
      <c r="U39" s="12"/>
      <c r="V39" s="13"/>
      <c r="W39" s="12"/>
      <c r="X39" s="13"/>
      <c r="Y39" s="12"/>
      <c r="Z39" s="13"/>
      <c r="AA39" s="13"/>
      <c r="AB39" s="13"/>
      <c r="AC39" s="12"/>
      <c r="AD39" s="13"/>
      <c r="AE39" s="12"/>
      <c r="AF39" s="13"/>
      <c r="AG39" s="12"/>
      <c r="AH39" s="11"/>
      <c r="AI39" s="12"/>
      <c r="AJ39" s="11"/>
      <c r="AK39" s="12"/>
      <c r="AL39" s="13"/>
      <c r="AM39" s="12"/>
      <c r="AN39" s="21"/>
      <c r="AO39" s="12"/>
      <c r="AP39" s="13"/>
      <c r="AQ39" s="12"/>
      <c r="AR39" s="13"/>
      <c r="AS39" s="44">
        <f t="shared" si="0"/>
        <v>13</v>
      </c>
      <c r="AT39" s="45">
        <f t="shared" si="3"/>
        <v>0</v>
      </c>
      <c r="AU39" s="22"/>
    </row>
    <row r="40" spans="2:47" ht="12.6" customHeight="1">
      <c r="B40" s="46" t="s">
        <v>78</v>
      </c>
      <c r="C40" s="13"/>
      <c r="D40" s="13"/>
      <c r="E40" s="13"/>
      <c r="F40" s="12"/>
      <c r="G40" s="13"/>
      <c r="H40" s="13">
        <v>3</v>
      </c>
      <c r="I40" s="12">
        <v>11</v>
      </c>
      <c r="J40" s="13"/>
      <c r="K40" s="12">
        <v>16</v>
      </c>
      <c r="L40" s="13"/>
      <c r="M40" s="12"/>
      <c r="N40" s="47"/>
      <c r="O40" s="42">
        <f t="shared" si="1"/>
        <v>27</v>
      </c>
      <c r="P40" s="43">
        <f t="shared" si="2"/>
        <v>3</v>
      </c>
      <c r="Q40" s="12"/>
      <c r="R40" s="13"/>
      <c r="S40" s="12"/>
      <c r="T40" s="11"/>
      <c r="U40" s="12"/>
      <c r="V40" s="13"/>
      <c r="W40" s="12"/>
      <c r="X40" s="13"/>
      <c r="Y40" s="12"/>
      <c r="Z40" s="13"/>
      <c r="AA40" s="13"/>
      <c r="AB40" s="13"/>
      <c r="AC40" s="12"/>
      <c r="AD40" s="13"/>
      <c r="AE40" s="12"/>
      <c r="AF40" s="13"/>
      <c r="AG40" s="12"/>
      <c r="AH40" s="11"/>
      <c r="AI40" s="12"/>
      <c r="AJ40" s="11"/>
      <c r="AK40" s="12"/>
      <c r="AL40" s="13"/>
      <c r="AM40" s="12"/>
      <c r="AN40" s="21"/>
      <c r="AO40" s="12"/>
      <c r="AP40" s="13"/>
      <c r="AQ40" s="12"/>
      <c r="AR40" s="13"/>
      <c r="AS40" s="44">
        <f t="shared" si="0"/>
        <v>27</v>
      </c>
      <c r="AT40" s="45">
        <f t="shared" si="3"/>
        <v>3</v>
      </c>
      <c r="AU40" s="22"/>
    </row>
    <row r="41" spans="2:47" ht="12.6" customHeight="1">
      <c r="B41" s="46" t="s">
        <v>79</v>
      </c>
      <c r="C41" s="13"/>
      <c r="D41" s="13"/>
      <c r="E41" s="13">
        <v>1</v>
      </c>
      <c r="F41" s="12">
        <v>1</v>
      </c>
      <c r="G41" s="13"/>
      <c r="H41" s="13"/>
      <c r="I41" s="12"/>
      <c r="J41" s="13"/>
      <c r="K41" s="12"/>
      <c r="L41" s="13"/>
      <c r="M41" s="12"/>
      <c r="N41" s="47"/>
      <c r="O41" s="42">
        <f t="shared" si="1"/>
        <v>1</v>
      </c>
      <c r="P41" s="43">
        <f t="shared" si="2"/>
        <v>1</v>
      </c>
      <c r="Q41" s="12"/>
      <c r="R41" s="13"/>
      <c r="S41" s="12"/>
      <c r="T41" s="11"/>
      <c r="U41" s="12"/>
      <c r="V41" s="13"/>
      <c r="W41" s="12"/>
      <c r="X41" s="13"/>
      <c r="Y41" s="12"/>
      <c r="Z41" s="13"/>
      <c r="AA41" s="13"/>
      <c r="AB41" s="13"/>
      <c r="AC41" s="12"/>
      <c r="AD41" s="13"/>
      <c r="AE41" s="12"/>
      <c r="AF41" s="13"/>
      <c r="AG41" s="12"/>
      <c r="AH41" s="11"/>
      <c r="AI41" s="12"/>
      <c r="AJ41" s="11"/>
      <c r="AK41" s="12"/>
      <c r="AL41" s="13"/>
      <c r="AM41" s="12"/>
      <c r="AN41" s="21"/>
      <c r="AO41" s="12"/>
      <c r="AP41" s="13"/>
      <c r="AQ41" s="12"/>
      <c r="AR41" s="13"/>
      <c r="AS41" s="44">
        <f t="shared" si="0"/>
        <v>1</v>
      </c>
      <c r="AT41" s="45">
        <f t="shared" si="3"/>
        <v>1</v>
      </c>
      <c r="AU41" s="22"/>
    </row>
    <row r="42" spans="2:47" ht="12.6" customHeight="1">
      <c r="B42" s="46" t="s">
        <v>80</v>
      </c>
      <c r="C42" s="13">
        <v>2</v>
      </c>
      <c r="D42" s="13">
        <v>3</v>
      </c>
      <c r="E42" s="13"/>
      <c r="F42" s="12"/>
      <c r="G42" s="13"/>
      <c r="H42" s="13"/>
      <c r="I42" s="12"/>
      <c r="J42" s="13"/>
      <c r="K42" s="12"/>
      <c r="L42" s="13"/>
      <c r="M42" s="12"/>
      <c r="N42" s="47"/>
      <c r="O42" s="42">
        <f t="shared" si="1"/>
        <v>0</v>
      </c>
      <c r="P42" s="43">
        <f t="shared" si="2"/>
        <v>5</v>
      </c>
      <c r="Q42" s="12"/>
      <c r="R42" s="13"/>
      <c r="S42" s="12"/>
      <c r="T42" s="11"/>
      <c r="U42" s="12"/>
      <c r="V42" s="13"/>
      <c r="W42" s="12"/>
      <c r="X42" s="13"/>
      <c r="Y42" s="12"/>
      <c r="Z42" s="13"/>
      <c r="AA42" s="13"/>
      <c r="AB42" s="13"/>
      <c r="AC42" s="12"/>
      <c r="AD42" s="13"/>
      <c r="AE42" s="12"/>
      <c r="AF42" s="13"/>
      <c r="AG42" s="12"/>
      <c r="AH42" s="11"/>
      <c r="AI42" s="12"/>
      <c r="AJ42" s="11"/>
      <c r="AK42" s="12"/>
      <c r="AL42" s="13"/>
      <c r="AM42" s="12"/>
      <c r="AN42" s="21"/>
      <c r="AO42" s="12"/>
      <c r="AP42" s="13"/>
      <c r="AQ42" s="12"/>
      <c r="AR42" s="13"/>
      <c r="AS42" s="44">
        <f t="shared" ref="AS42:AS73" si="4">VALUE(F42+I42+K42+M42+Q42+S42+U42+W42+Y42+AA42+AC42+AE42+AG42+AI42+AK42+AM42+AO42+AQ42)</f>
        <v>0</v>
      </c>
      <c r="AT42" s="45">
        <f t="shared" si="3"/>
        <v>5</v>
      </c>
      <c r="AU42" s="22"/>
    </row>
    <row r="43" spans="2:47" ht="12.6" customHeight="1">
      <c r="B43" s="46" t="s">
        <v>81</v>
      </c>
      <c r="C43" s="13"/>
      <c r="D43" s="13"/>
      <c r="E43" s="13"/>
      <c r="F43" s="12"/>
      <c r="G43" s="13"/>
      <c r="H43" s="13"/>
      <c r="I43" s="12"/>
      <c r="J43" s="13"/>
      <c r="K43" s="12"/>
      <c r="L43" s="13"/>
      <c r="M43" s="12"/>
      <c r="N43" s="47"/>
      <c r="O43" s="42">
        <f t="shared" si="1"/>
        <v>0</v>
      </c>
      <c r="P43" s="43">
        <f t="shared" si="2"/>
        <v>0</v>
      </c>
      <c r="Q43" s="12"/>
      <c r="R43" s="13"/>
      <c r="S43" s="12"/>
      <c r="T43" s="11"/>
      <c r="U43" s="12"/>
      <c r="V43" s="13"/>
      <c r="W43" s="12">
        <v>4</v>
      </c>
      <c r="X43" s="13"/>
      <c r="Y43" s="12"/>
      <c r="Z43" s="13"/>
      <c r="AA43" s="13"/>
      <c r="AB43" s="13"/>
      <c r="AC43" s="12"/>
      <c r="AD43" s="13"/>
      <c r="AE43" s="12"/>
      <c r="AF43" s="13"/>
      <c r="AG43" s="12"/>
      <c r="AH43" s="11"/>
      <c r="AI43" s="12"/>
      <c r="AJ43" s="11"/>
      <c r="AK43" s="12"/>
      <c r="AL43" s="13"/>
      <c r="AM43" s="12"/>
      <c r="AN43" s="21"/>
      <c r="AO43" s="12"/>
      <c r="AP43" s="13"/>
      <c r="AQ43" s="12"/>
      <c r="AR43" s="13"/>
      <c r="AS43" s="44">
        <f t="shared" si="4"/>
        <v>4</v>
      </c>
      <c r="AT43" s="45">
        <f t="shared" si="3"/>
        <v>0</v>
      </c>
      <c r="AU43" s="22"/>
    </row>
    <row r="44" spans="2:47" ht="12.6" customHeight="1">
      <c r="B44" s="46" t="s">
        <v>82</v>
      </c>
      <c r="C44" s="13"/>
      <c r="D44" s="13"/>
      <c r="E44" s="13"/>
      <c r="F44" s="12"/>
      <c r="G44" s="13">
        <v>2</v>
      </c>
      <c r="H44" s="13"/>
      <c r="I44" s="12"/>
      <c r="J44" s="13"/>
      <c r="K44" s="12"/>
      <c r="L44" s="13"/>
      <c r="M44" s="12"/>
      <c r="N44" s="47"/>
      <c r="O44" s="42">
        <f t="shared" si="1"/>
        <v>0</v>
      </c>
      <c r="P44" s="43">
        <f t="shared" si="2"/>
        <v>2</v>
      </c>
      <c r="Q44" s="12"/>
      <c r="R44" s="13"/>
      <c r="S44" s="12"/>
      <c r="T44" s="11"/>
      <c r="U44" s="12"/>
      <c r="V44" s="13"/>
      <c r="W44" s="12"/>
      <c r="X44" s="13"/>
      <c r="Y44" s="12"/>
      <c r="Z44" s="13"/>
      <c r="AA44" s="13"/>
      <c r="AB44" s="13"/>
      <c r="AC44" s="12"/>
      <c r="AD44" s="13"/>
      <c r="AE44" s="12"/>
      <c r="AF44" s="13"/>
      <c r="AG44" s="12"/>
      <c r="AH44" s="11"/>
      <c r="AI44" s="12"/>
      <c r="AJ44" s="11"/>
      <c r="AK44" s="12"/>
      <c r="AL44" s="13"/>
      <c r="AM44" s="12"/>
      <c r="AN44" s="21"/>
      <c r="AO44" s="12"/>
      <c r="AP44" s="13"/>
      <c r="AQ44" s="12"/>
      <c r="AR44" s="13"/>
      <c r="AS44" s="44">
        <f t="shared" si="4"/>
        <v>0</v>
      </c>
      <c r="AT44" s="45">
        <f t="shared" si="3"/>
        <v>2</v>
      </c>
      <c r="AU44" s="22"/>
    </row>
    <row r="45" spans="2:47" ht="12.6" customHeight="1">
      <c r="B45" s="46" t="s">
        <v>83</v>
      </c>
      <c r="C45" s="13"/>
      <c r="D45" s="13">
        <v>1</v>
      </c>
      <c r="E45" s="13">
        <v>1</v>
      </c>
      <c r="F45" s="12">
        <v>7</v>
      </c>
      <c r="G45" s="13">
        <v>1</v>
      </c>
      <c r="H45" s="13">
        <v>1</v>
      </c>
      <c r="I45" s="12">
        <v>13</v>
      </c>
      <c r="J45" s="13">
        <v>4</v>
      </c>
      <c r="K45" s="12">
        <v>20</v>
      </c>
      <c r="L45" s="13"/>
      <c r="M45" s="12">
        <v>1</v>
      </c>
      <c r="N45" s="47"/>
      <c r="O45" s="42">
        <f t="shared" si="1"/>
        <v>41</v>
      </c>
      <c r="P45" s="43">
        <f t="shared" si="2"/>
        <v>8</v>
      </c>
      <c r="Q45" s="12"/>
      <c r="R45" s="13"/>
      <c r="S45" s="12"/>
      <c r="T45" s="11"/>
      <c r="U45" s="12"/>
      <c r="V45" s="13"/>
      <c r="W45" s="12"/>
      <c r="X45" s="13"/>
      <c r="Y45" s="12"/>
      <c r="Z45" s="13"/>
      <c r="AA45" s="13"/>
      <c r="AB45" s="13"/>
      <c r="AC45" s="12"/>
      <c r="AD45" s="13"/>
      <c r="AE45" s="12"/>
      <c r="AF45" s="13"/>
      <c r="AG45" s="12"/>
      <c r="AH45" s="11"/>
      <c r="AI45" s="12"/>
      <c r="AJ45" s="11"/>
      <c r="AK45" s="12"/>
      <c r="AL45" s="13"/>
      <c r="AM45" s="12"/>
      <c r="AN45" s="21"/>
      <c r="AO45" s="12"/>
      <c r="AP45" s="13"/>
      <c r="AQ45" s="12"/>
      <c r="AR45" s="13"/>
      <c r="AS45" s="44">
        <f t="shared" si="4"/>
        <v>41</v>
      </c>
      <c r="AT45" s="45">
        <f t="shared" si="3"/>
        <v>8</v>
      </c>
      <c r="AU45" s="22"/>
    </row>
    <row r="46" spans="2:47" ht="12.6" customHeight="1">
      <c r="B46" s="46" t="s">
        <v>84</v>
      </c>
      <c r="C46" s="13"/>
      <c r="D46" s="13">
        <v>8</v>
      </c>
      <c r="E46" s="13">
        <v>15</v>
      </c>
      <c r="F46" s="12">
        <v>21</v>
      </c>
      <c r="G46" s="13">
        <v>8</v>
      </c>
      <c r="H46" s="13">
        <v>5</v>
      </c>
      <c r="I46" s="12">
        <v>18</v>
      </c>
      <c r="J46" s="13">
        <v>36</v>
      </c>
      <c r="K46" s="12">
        <v>21</v>
      </c>
      <c r="L46" s="13">
        <v>15</v>
      </c>
      <c r="M46" s="12">
        <v>26</v>
      </c>
      <c r="N46" s="47"/>
      <c r="O46" s="42">
        <f t="shared" si="1"/>
        <v>86</v>
      </c>
      <c r="P46" s="43">
        <f t="shared" si="2"/>
        <v>87</v>
      </c>
      <c r="Q46" s="12"/>
      <c r="R46" s="13">
        <v>6</v>
      </c>
      <c r="S46" s="12"/>
      <c r="T46" s="11">
        <v>7</v>
      </c>
      <c r="U46" s="12"/>
      <c r="V46" s="13">
        <v>9</v>
      </c>
      <c r="W46" s="12">
        <v>24</v>
      </c>
      <c r="X46" s="13">
        <v>13</v>
      </c>
      <c r="Y46" s="12"/>
      <c r="Z46" s="13">
        <v>4</v>
      </c>
      <c r="AA46" s="13"/>
      <c r="AB46" s="13"/>
      <c r="AC46" s="12"/>
      <c r="AD46" s="13"/>
      <c r="AE46" s="12"/>
      <c r="AF46" s="13"/>
      <c r="AG46" s="12"/>
      <c r="AH46" s="11"/>
      <c r="AI46" s="12"/>
      <c r="AJ46" s="11"/>
      <c r="AK46" s="12"/>
      <c r="AL46" s="13"/>
      <c r="AM46" s="12"/>
      <c r="AN46" s="21"/>
      <c r="AO46" s="12"/>
      <c r="AP46" s="13"/>
      <c r="AQ46" s="12"/>
      <c r="AR46" s="13"/>
      <c r="AS46" s="44">
        <f t="shared" si="4"/>
        <v>110</v>
      </c>
      <c r="AT46" s="45">
        <f t="shared" si="3"/>
        <v>119</v>
      </c>
      <c r="AU46" s="22"/>
    </row>
    <row r="47" spans="2:47" ht="12.6" customHeight="1">
      <c r="B47" s="46" t="s">
        <v>85</v>
      </c>
      <c r="C47" s="13">
        <v>1</v>
      </c>
      <c r="D47" s="13"/>
      <c r="E47" s="13"/>
      <c r="F47" s="12"/>
      <c r="G47" s="13"/>
      <c r="H47" s="13"/>
      <c r="I47" s="12"/>
      <c r="J47" s="13"/>
      <c r="K47" s="12"/>
      <c r="L47" s="13"/>
      <c r="M47" s="12"/>
      <c r="N47" s="47"/>
      <c r="O47" s="42">
        <f t="shared" si="1"/>
        <v>0</v>
      </c>
      <c r="P47" s="43">
        <f t="shared" si="2"/>
        <v>1</v>
      </c>
      <c r="Q47" s="12"/>
      <c r="R47" s="13"/>
      <c r="S47" s="12"/>
      <c r="T47" s="11"/>
      <c r="U47" s="12"/>
      <c r="V47" s="13"/>
      <c r="W47" s="12"/>
      <c r="X47" s="13"/>
      <c r="Y47" s="12"/>
      <c r="Z47" s="13"/>
      <c r="AA47" s="13"/>
      <c r="AB47" s="13"/>
      <c r="AC47" s="12"/>
      <c r="AD47" s="13"/>
      <c r="AE47" s="12"/>
      <c r="AF47" s="13"/>
      <c r="AG47" s="12"/>
      <c r="AH47" s="11"/>
      <c r="AI47" s="12"/>
      <c r="AJ47" s="11"/>
      <c r="AK47" s="12"/>
      <c r="AL47" s="13"/>
      <c r="AM47" s="12"/>
      <c r="AN47" s="21"/>
      <c r="AO47" s="12"/>
      <c r="AP47" s="13"/>
      <c r="AQ47" s="12"/>
      <c r="AR47" s="13"/>
      <c r="AS47" s="44">
        <f t="shared" si="4"/>
        <v>0</v>
      </c>
      <c r="AT47" s="45">
        <f t="shared" si="3"/>
        <v>1</v>
      </c>
      <c r="AU47" s="22"/>
    </row>
    <row r="48" spans="2:47" ht="12.6" customHeight="1">
      <c r="B48" s="46" t="s">
        <v>86</v>
      </c>
      <c r="C48" s="13"/>
      <c r="D48" s="13"/>
      <c r="E48" s="13"/>
      <c r="F48" s="12"/>
      <c r="G48" s="13"/>
      <c r="H48" s="13"/>
      <c r="I48" s="12"/>
      <c r="J48" s="13"/>
      <c r="K48" s="12"/>
      <c r="L48" s="13"/>
      <c r="M48" s="12"/>
      <c r="N48" s="47"/>
      <c r="O48" s="42">
        <f t="shared" si="1"/>
        <v>0</v>
      </c>
      <c r="P48" s="43">
        <f t="shared" si="2"/>
        <v>0</v>
      </c>
      <c r="Q48" s="12"/>
      <c r="R48" s="13"/>
      <c r="S48" s="12"/>
      <c r="T48" s="11"/>
      <c r="U48" s="12"/>
      <c r="V48" s="13"/>
      <c r="W48" s="12"/>
      <c r="X48" s="13"/>
      <c r="Y48" s="12"/>
      <c r="Z48" s="13"/>
      <c r="AA48" s="13"/>
      <c r="AB48" s="13">
        <v>9</v>
      </c>
      <c r="AC48" s="12"/>
      <c r="AD48" s="13">
        <v>5</v>
      </c>
      <c r="AE48" s="12"/>
      <c r="AF48" s="13">
        <v>9</v>
      </c>
      <c r="AG48" s="12"/>
      <c r="AH48" s="11"/>
      <c r="AI48" s="12"/>
      <c r="AJ48" s="11"/>
      <c r="AK48" s="12"/>
      <c r="AL48" s="13">
        <v>9</v>
      </c>
      <c r="AM48" s="12">
        <v>26</v>
      </c>
      <c r="AN48" s="21"/>
      <c r="AO48" s="12"/>
      <c r="AP48" s="13">
        <v>15</v>
      </c>
      <c r="AQ48" s="12"/>
      <c r="AR48" s="13"/>
      <c r="AS48" s="44">
        <f t="shared" si="4"/>
        <v>26</v>
      </c>
      <c r="AT48" s="45">
        <f t="shared" si="3"/>
        <v>42</v>
      </c>
      <c r="AU48" s="22"/>
    </row>
    <row r="49" spans="2:47" ht="12.6" customHeight="1">
      <c r="B49" s="46" t="s">
        <v>87</v>
      </c>
      <c r="C49" s="13"/>
      <c r="D49" s="13"/>
      <c r="E49" s="13"/>
      <c r="F49" s="12"/>
      <c r="G49" s="13"/>
      <c r="H49" s="13"/>
      <c r="I49" s="12"/>
      <c r="J49" s="13"/>
      <c r="K49" s="12"/>
      <c r="L49" s="13"/>
      <c r="M49" s="12"/>
      <c r="N49" s="47"/>
      <c r="O49" s="42">
        <f t="shared" si="1"/>
        <v>0</v>
      </c>
      <c r="P49" s="43">
        <f t="shared" si="2"/>
        <v>0</v>
      </c>
      <c r="Q49" s="12"/>
      <c r="R49" s="13"/>
      <c r="S49" s="12"/>
      <c r="T49" s="11"/>
      <c r="U49" s="12"/>
      <c r="V49" s="13"/>
      <c r="W49" s="12"/>
      <c r="X49" s="13"/>
      <c r="Y49" s="12"/>
      <c r="Z49" s="13"/>
      <c r="AA49" s="13"/>
      <c r="AB49" s="13"/>
      <c r="AC49" s="12"/>
      <c r="AD49" s="13">
        <v>1</v>
      </c>
      <c r="AE49" s="12"/>
      <c r="AF49" s="13"/>
      <c r="AG49" s="12"/>
      <c r="AH49" s="11"/>
      <c r="AI49" s="12"/>
      <c r="AJ49" s="11"/>
      <c r="AK49" s="12"/>
      <c r="AL49" s="13"/>
      <c r="AM49" s="12"/>
      <c r="AN49" s="21"/>
      <c r="AO49" s="12"/>
      <c r="AP49" s="13"/>
      <c r="AQ49" s="12"/>
      <c r="AR49" s="13"/>
      <c r="AS49" s="44">
        <f t="shared" si="4"/>
        <v>0</v>
      </c>
      <c r="AT49" s="45"/>
      <c r="AU49" s="22"/>
    </row>
    <row r="50" spans="2:47" ht="12.6" customHeight="1">
      <c r="B50" s="46" t="s">
        <v>88</v>
      </c>
      <c r="C50" s="13"/>
      <c r="D50" s="13"/>
      <c r="E50" s="13"/>
      <c r="F50" s="12">
        <v>11</v>
      </c>
      <c r="G50" s="13">
        <v>3</v>
      </c>
      <c r="H50" s="13">
        <v>2</v>
      </c>
      <c r="I50" s="12">
        <v>10</v>
      </c>
      <c r="J50" s="13"/>
      <c r="K50" s="12">
        <v>18</v>
      </c>
      <c r="L50" s="13"/>
      <c r="M50" s="12">
        <v>18</v>
      </c>
      <c r="N50" s="47"/>
      <c r="O50" s="42">
        <f t="shared" si="1"/>
        <v>57</v>
      </c>
      <c r="P50" s="43">
        <f t="shared" si="2"/>
        <v>5</v>
      </c>
      <c r="Q50" s="12"/>
      <c r="R50" s="13"/>
      <c r="S50" s="12"/>
      <c r="T50" s="11"/>
      <c r="U50" s="12"/>
      <c r="V50" s="13"/>
      <c r="W50" s="12"/>
      <c r="X50" s="13"/>
      <c r="Y50" s="12"/>
      <c r="Z50" s="13"/>
      <c r="AA50" s="13"/>
      <c r="AB50" s="13"/>
      <c r="AC50" s="12"/>
      <c r="AD50" s="13"/>
      <c r="AE50" s="12"/>
      <c r="AF50" s="13"/>
      <c r="AG50" s="12"/>
      <c r="AH50" s="11"/>
      <c r="AI50" s="12"/>
      <c r="AJ50" s="11"/>
      <c r="AK50" s="12"/>
      <c r="AL50" s="13"/>
      <c r="AM50" s="12"/>
      <c r="AN50" s="21"/>
      <c r="AO50" s="12"/>
      <c r="AP50" s="13"/>
      <c r="AQ50" s="12"/>
      <c r="AR50" s="13"/>
      <c r="AS50" s="44">
        <f t="shared" si="4"/>
        <v>57</v>
      </c>
      <c r="AT50" s="45">
        <f>SUM(C50+D50+E50+G50+H50+J50+L50+N50+R50+V50+X50+Z50+AB50+AF50+AL50+AN50+AP50+AR50)</f>
        <v>5</v>
      </c>
      <c r="AU50" s="22"/>
    </row>
    <row r="51" spans="2:47" ht="12.6" customHeight="1">
      <c r="B51" s="46" t="s">
        <v>89</v>
      </c>
      <c r="C51" s="13">
        <v>2</v>
      </c>
      <c r="D51" s="13"/>
      <c r="E51" s="13"/>
      <c r="F51" s="12"/>
      <c r="G51" s="13"/>
      <c r="H51" s="13"/>
      <c r="I51" s="12"/>
      <c r="J51" s="13"/>
      <c r="K51" s="12"/>
      <c r="L51" s="13"/>
      <c r="M51" s="12"/>
      <c r="N51" s="47"/>
      <c r="O51" s="42">
        <f t="shared" si="1"/>
        <v>0</v>
      </c>
      <c r="P51" s="43">
        <f t="shared" si="2"/>
        <v>2</v>
      </c>
      <c r="Q51" s="12"/>
      <c r="R51" s="13"/>
      <c r="S51" s="12"/>
      <c r="T51" s="11"/>
      <c r="U51" s="12"/>
      <c r="V51" s="13"/>
      <c r="W51" s="12"/>
      <c r="X51" s="13"/>
      <c r="Y51" s="12"/>
      <c r="Z51" s="13"/>
      <c r="AA51" s="13"/>
      <c r="AB51" s="13"/>
      <c r="AC51" s="12"/>
      <c r="AD51" s="13"/>
      <c r="AE51" s="12"/>
      <c r="AF51" s="13"/>
      <c r="AG51" s="12"/>
      <c r="AH51" s="11"/>
      <c r="AI51" s="12"/>
      <c r="AJ51" s="11"/>
      <c r="AK51" s="12"/>
      <c r="AL51" s="13"/>
      <c r="AM51" s="12"/>
      <c r="AN51" s="21"/>
      <c r="AO51" s="12"/>
      <c r="AP51" s="13"/>
      <c r="AQ51" s="12"/>
      <c r="AR51" s="13"/>
      <c r="AS51" s="44">
        <f t="shared" si="4"/>
        <v>0</v>
      </c>
      <c r="AT51" s="45">
        <f>SUM(C51+D51+E51+G51+H51+J51+L51+N51+R51+V51+X51+Z51+AB51+AF51+AL51+AN51+AP51+AR51)</f>
        <v>2</v>
      </c>
      <c r="AU51" s="22"/>
    </row>
    <row r="52" spans="2:47" ht="12.6" customHeight="1">
      <c r="B52" s="46" t="s">
        <v>90</v>
      </c>
      <c r="C52" s="13">
        <v>2</v>
      </c>
      <c r="D52" s="13"/>
      <c r="E52" s="13"/>
      <c r="F52" s="12"/>
      <c r="G52" s="13"/>
      <c r="H52" s="13"/>
      <c r="I52" s="12">
        <v>1</v>
      </c>
      <c r="J52" s="13"/>
      <c r="K52" s="12"/>
      <c r="L52" s="13"/>
      <c r="M52" s="12"/>
      <c r="N52" s="47"/>
      <c r="O52" s="42">
        <f t="shared" si="1"/>
        <v>1</v>
      </c>
      <c r="P52" s="43">
        <f t="shared" si="2"/>
        <v>2</v>
      </c>
      <c r="Q52" s="12"/>
      <c r="R52" s="13"/>
      <c r="S52" s="12"/>
      <c r="T52" s="11"/>
      <c r="U52" s="12"/>
      <c r="V52" s="13"/>
      <c r="W52" s="12"/>
      <c r="X52" s="13"/>
      <c r="Y52" s="12"/>
      <c r="Z52" s="13"/>
      <c r="AA52" s="13"/>
      <c r="AB52" s="13"/>
      <c r="AC52" s="12"/>
      <c r="AD52" s="13"/>
      <c r="AE52" s="12"/>
      <c r="AF52" s="13"/>
      <c r="AG52" s="12"/>
      <c r="AH52" s="11"/>
      <c r="AI52" s="12"/>
      <c r="AJ52" s="11"/>
      <c r="AK52" s="12"/>
      <c r="AL52" s="13"/>
      <c r="AM52" s="12"/>
      <c r="AN52" s="21"/>
      <c r="AO52" s="12"/>
      <c r="AP52" s="13"/>
      <c r="AQ52" s="12"/>
      <c r="AR52" s="13"/>
      <c r="AS52" s="44">
        <f t="shared" si="4"/>
        <v>1</v>
      </c>
      <c r="AT52" s="45">
        <f>SUM(C52+D52+E52+G52+H52+J52+L52+N52+R52+V52+X52+Z52+AB52+AF52+AL52+AN52+AP52+AR52)</f>
        <v>2</v>
      </c>
      <c r="AU52" s="22"/>
    </row>
    <row r="53" spans="2:47" ht="12.6" customHeight="1">
      <c r="B53" s="46" t="s">
        <v>91</v>
      </c>
      <c r="C53" s="13"/>
      <c r="D53" s="13"/>
      <c r="E53" s="13"/>
      <c r="F53" s="12"/>
      <c r="G53" s="13"/>
      <c r="H53" s="13"/>
      <c r="I53" s="12"/>
      <c r="J53" s="13"/>
      <c r="K53" s="12"/>
      <c r="L53" s="13"/>
      <c r="M53" s="12"/>
      <c r="N53" s="47"/>
      <c r="O53" s="42">
        <f t="shared" si="1"/>
        <v>0</v>
      </c>
      <c r="P53" s="43">
        <f t="shared" si="2"/>
        <v>0</v>
      </c>
      <c r="Q53" s="12"/>
      <c r="R53" s="13">
        <v>6</v>
      </c>
      <c r="S53" s="12"/>
      <c r="T53" s="11">
        <v>4</v>
      </c>
      <c r="U53" s="12"/>
      <c r="V53" s="13">
        <v>5</v>
      </c>
      <c r="W53" s="12">
        <v>18</v>
      </c>
      <c r="X53" s="13">
        <v>7</v>
      </c>
      <c r="Y53" s="12"/>
      <c r="Z53" s="13">
        <v>5</v>
      </c>
      <c r="AA53" s="13"/>
      <c r="AB53" s="13"/>
      <c r="AC53" s="12"/>
      <c r="AD53" s="13"/>
      <c r="AE53" s="12"/>
      <c r="AF53" s="13"/>
      <c r="AG53" s="12"/>
      <c r="AH53" s="11"/>
      <c r="AI53" s="12"/>
      <c r="AJ53" s="11"/>
      <c r="AK53" s="12"/>
      <c r="AL53" s="13"/>
      <c r="AM53" s="12"/>
      <c r="AN53" s="21"/>
      <c r="AO53" s="12"/>
      <c r="AP53" s="13"/>
      <c r="AQ53" s="12"/>
      <c r="AR53" s="13"/>
      <c r="AS53" s="44">
        <f t="shared" si="4"/>
        <v>18</v>
      </c>
      <c r="AT53" s="45">
        <f>SUM(C53+D53+E53+G53+H53+J53+L53+N53+R53+V53+X53+Z53+AB53+AF53+AL53+AN53+AP53+AR53)</f>
        <v>23</v>
      </c>
      <c r="AU53" s="22"/>
    </row>
    <row r="54" spans="2:47" ht="12.6" customHeight="1">
      <c r="B54" s="46" t="s">
        <v>92</v>
      </c>
      <c r="C54" s="13"/>
      <c r="D54" s="13"/>
      <c r="E54" s="13"/>
      <c r="F54" s="12"/>
      <c r="G54" s="13"/>
      <c r="H54" s="13"/>
      <c r="I54" s="12"/>
      <c r="J54" s="13"/>
      <c r="K54" s="12"/>
      <c r="L54" s="13"/>
      <c r="M54" s="12"/>
      <c r="N54" s="47"/>
      <c r="O54" s="42">
        <f t="shared" si="1"/>
        <v>0</v>
      </c>
      <c r="P54" s="43">
        <f t="shared" si="2"/>
        <v>0</v>
      </c>
      <c r="Q54" s="12"/>
      <c r="R54" s="13"/>
      <c r="S54" s="12"/>
      <c r="T54" s="11"/>
      <c r="U54" s="12"/>
      <c r="V54" s="13"/>
      <c r="W54" s="12">
        <v>13</v>
      </c>
      <c r="X54" s="13"/>
      <c r="Y54" s="12"/>
      <c r="Z54" s="13"/>
      <c r="AA54" s="13"/>
      <c r="AB54" s="13"/>
      <c r="AC54" s="12"/>
      <c r="AD54" s="13"/>
      <c r="AE54" s="12"/>
      <c r="AF54" s="13"/>
      <c r="AG54" s="12"/>
      <c r="AH54" s="11"/>
      <c r="AI54" s="12"/>
      <c r="AJ54" s="11"/>
      <c r="AK54" s="12"/>
      <c r="AL54" s="13"/>
      <c r="AM54" s="12"/>
      <c r="AN54" s="21"/>
      <c r="AO54" s="12"/>
      <c r="AP54" s="13"/>
      <c r="AQ54" s="12"/>
      <c r="AR54" s="13"/>
      <c r="AS54" s="44">
        <f t="shared" si="4"/>
        <v>13</v>
      </c>
      <c r="AT54" s="45">
        <f>SUM(C54+D54+E54+G54+H54+J54+L54+N54+R54+V54+X54+Z54+AB54+AF54+AL54+AN54+AP54+AR54)</f>
        <v>0</v>
      </c>
      <c r="AU54" s="22"/>
    </row>
    <row r="55" spans="2:47" ht="12.6" customHeight="1">
      <c r="B55" s="46" t="s">
        <v>93</v>
      </c>
      <c r="C55" s="13"/>
      <c r="D55" s="13"/>
      <c r="E55" s="13"/>
      <c r="F55" s="12"/>
      <c r="G55" s="13"/>
      <c r="H55" s="13"/>
      <c r="I55" s="12"/>
      <c r="J55" s="13"/>
      <c r="K55" s="12"/>
      <c r="L55" s="13"/>
      <c r="M55" s="12"/>
      <c r="N55" s="47"/>
      <c r="O55" s="42">
        <f t="shared" si="1"/>
        <v>0</v>
      </c>
      <c r="P55" s="43">
        <f t="shared" si="2"/>
        <v>0</v>
      </c>
      <c r="Q55" s="12"/>
      <c r="R55" s="13"/>
      <c r="S55" s="12"/>
      <c r="T55" s="11"/>
      <c r="U55" s="12"/>
      <c r="V55" s="13"/>
      <c r="W55" s="12"/>
      <c r="X55" s="13"/>
      <c r="Y55" s="12"/>
      <c r="Z55" s="13"/>
      <c r="AA55" s="13"/>
      <c r="AB55" s="13"/>
      <c r="AC55" s="12"/>
      <c r="AD55" s="13"/>
      <c r="AE55" s="12"/>
      <c r="AF55" s="13"/>
      <c r="AG55" s="12"/>
      <c r="AH55" s="11"/>
      <c r="AI55" s="12"/>
      <c r="AJ55" s="11"/>
      <c r="AK55" s="12"/>
      <c r="AL55" s="13"/>
      <c r="AM55" s="12"/>
      <c r="AN55" s="21"/>
      <c r="AO55" s="12"/>
      <c r="AP55" s="13">
        <v>1</v>
      </c>
      <c r="AQ55" s="12"/>
      <c r="AR55" s="13"/>
      <c r="AS55" s="44">
        <f t="shared" si="4"/>
        <v>0</v>
      </c>
      <c r="AT55" s="45"/>
      <c r="AU55" s="22"/>
    </row>
    <row r="56" spans="2:47" ht="12.6" customHeight="1">
      <c r="B56" s="46" t="s">
        <v>94</v>
      </c>
      <c r="C56" s="13"/>
      <c r="D56" s="13"/>
      <c r="E56" s="13"/>
      <c r="F56" s="12"/>
      <c r="G56" s="13"/>
      <c r="H56" s="13"/>
      <c r="I56" s="12">
        <v>2</v>
      </c>
      <c r="J56" s="13">
        <v>9</v>
      </c>
      <c r="K56" s="12">
        <v>13</v>
      </c>
      <c r="L56" s="13">
        <v>3</v>
      </c>
      <c r="M56" s="12">
        <v>19</v>
      </c>
      <c r="N56" s="47"/>
      <c r="O56" s="42">
        <f t="shared" si="1"/>
        <v>34</v>
      </c>
      <c r="P56" s="43">
        <f t="shared" si="2"/>
        <v>12</v>
      </c>
      <c r="Q56" s="12"/>
      <c r="R56" s="13">
        <v>4</v>
      </c>
      <c r="S56" s="12"/>
      <c r="T56" s="11">
        <v>3</v>
      </c>
      <c r="U56" s="12"/>
      <c r="V56" s="13">
        <v>3</v>
      </c>
      <c r="W56" s="12">
        <v>20</v>
      </c>
      <c r="X56" s="13">
        <v>4</v>
      </c>
      <c r="Y56" s="12"/>
      <c r="Z56" s="13">
        <v>8</v>
      </c>
      <c r="AA56" s="13"/>
      <c r="AB56" s="13"/>
      <c r="AC56" s="12"/>
      <c r="AD56" s="13">
        <v>2</v>
      </c>
      <c r="AE56" s="12"/>
      <c r="AF56" s="13"/>
      <c r="AG56" s="12"/>
      <c r="AH56" s="11"/>
      <c r="AI56" s="12"/>
      <c r="AJ56" s="11"/>
      <c r="AK56" s="12"/>
      <c r="AL56" s="13"/>
      <c r="AM56" s="12"/>
      <c r="AN56" s="21"/>
      <c r="AO56" s="12"/>
      <c r="AP56" s="13"/>
      <c r="AQ56" s="12"/>
      <c r="AR56" s="13"/>
      <c r="AS56" s="44">
        <f t="shared" si="4"/>
        <v>54</v>
      </c>
      <c r="AT56" s="45">
        <f t="shared" ref="AT56:AT69" si="5">SUM(C56+D56+E56+G56+H56+J56+L56+N56+R56+V56+X56+Z56+AB56+AF56+AL56+AN56+AP56+AR56)</f>
        <v>31</v>
      </c>
      <c r="AU56" s="22"/>
    </row>
    <row r="57" spans="2:47" ht="12.6" customHeight="1">
      <c r="B57" s="46" t="s">
        <v>95</v>
      </c>
      <c r="C57" s="13"/>
      <c r="D57" s="13"/>
      <c r="E57" s="13"/>
      <c r="F57" s="12"/>
      <c r="G57" s="13">
        <v>2</v>
      </c>
      <c r="H57" s="13">
        <v>2</v>
      </c>
      <c r="I57" s="12">
        <v>9</v>
      </c>
      <c r="J57" s="13"/>
      <c r="K57" s="12"/>
      <c r="L57" s="13"/>
      <c r="M57" s="12"/>
      <c r="N57" s="47"/>
      <c r="O57" s="42">
        <f t="shared" si="1"/>
        <v>9</v>
      </c>
      <c r="P57" s="43">
        <f t="shared" si="2"/>
        <v>4</v>
      </c>
      <c r="Q57" s="12"/>
      <c r="R57" s="13"/>
      <c r="S57" s="12"/>
      <c r="T57" s="11"/>
      <c r="U57" s="12"/>
      <c r="V57" s="13"/>
      <c r="W57" s="12"/>
      <c r="X57" s="13"/>
      <c r="Y57" s="12"/>
      <c r="Z57" s="13"/>
      <c r="AA57" s="13"/>
      <c r="AB57" s="13"/>
      <c r="AC57" s="12"/>
      <c r="AD57" s="13"/>
      <c r="AE57" s="12"/>
      <c r="AF57" s="13"/>
      <c r="AG57" s="12"/>
      <c r="AH57" s="11"/>
      <c r="AI57" s="12"/>
      <c r="AJ57" s="11"/>
      <c r="AK57" s="12"/>
      <c r="AL57" s="13"/>
      <c r="AM57" s="12"/>
      <c r="AN57" s="21"/>
      <c r="AO57" s="12"/>
      <c r="AP57" s="13"/>
      <c r="AQ57" s="12"/>
      <c r="AR57" s="13"/>
      <c r="AS57" s="44">
        <f t="shared" si="4"/>
        <v>9</v>
      </c>
      <c r="AT57" s="45">
        <f t="shared" si="5"/>
        <v>4</v>
      </c>
      <c r="AU57" s="22"/>
    </row>
    <row r="58" spans="2:47" ht="12.6" customHeight="1">
      <c r="B58" s="46" t="s">
        <v>96</v>
      </c>
      <c r="C58" s="13">
        <v>6</v>
      </c>
      <c r="D58" s="13">
        <v>3</v>
      </c>
      <c r="E58" s="13">
        <v>3</v>
      </c>
      <c r="F58" s="12">
        <v>11</v>
      </c>
      <c r="G58" s="13">
        <v>3</v>
      </c>
      <c r="H58" s="13">
        <v>1</v>
      </c>
      <c r="I58" s="12">
        <v>8</v>
      </c>
      <c r="J58" s="13"/>
      <c r="K58" s="12"/>
      <c r="L58" s="13"/>
      <c r="M58" s="12"/>
      <c r="N58" s="47"/>
      <c r="O58" s="42">
        <f t="shared" si="1"/>
        <v>19</v>
      </c>
      <c r="P58" s="43">
        <f t="shared" si="2"/>
        <v>16</v>
      </c>
      <c r="Q58" s="12"/>
      <c r="R58" s="13"/>
      <c r="S58" s="12"/>
      <c r="T58" s="11"/>
      <c r="U58" s="12"/>
      <c r="V58" s="13"/>
      <c r="W58" s="12"/>
      <c r="X58" s="13"/>
      <c r="Y58" s="12"/>
      <c r="Z58" s="13"/>
      <c r="AA58" s="13"/>
      <c r="AB58" s="13"/>
      <c r="AC58" s="12"/>
      <c r="AD58" s="13"/>
      <c r="AE58" s="12"/>
      <c r="AF58" s="13"/>
      <c r="AG58" s="12"/>
      <c r="AH58" s="11"/>
      <c r="AI58" s="12"/>
      <c r="AJ58" s="11"/>
      <c r="AK58" s="12"/>
      <c r="AL58" s="13"/>
      <c r="AM58" s="12"/>
      <c r="AN58" s="21"/>
      <c r="AO58" s="12"/>
      <c r="AP58" s="13"/>
      <c r="AQ58" s="12"/>
      <c r="AR58" s="13"/>
      <c r="AS58" s="44">
        <f t="shared" si="4"/>
        <v>19</v>
      </c>
      <c r="AT58" s="45">
        <f t="shared" si="5"/>
        <v>16</v>
      </c>
      <c r="AU58" s="22"/>
    </row>
    <row r="59" spans="2:47" ht="12.6" customHeight="1">
      <c r="B59" s="46" t="s">
        <v>97</v>
      </c>
      <c r="C59" s="13">
        <v>3</v>
      </c>
      <c r="D59" s="13"/>
      <c r="E59" s="13"/>
      <c r="F59" s="12">
        <v>10</v>
      </c>
      <c r="G59" s="13">
        <v>1</v>
      </c>
      <c r="H59" s="13">
        <v>1</v>
      </c>
      <c r="I59" s="12">
        <v>16</v>
      </c>
      <c r="J59" s="13"/>
      <c r="K59" s="12">
        <v>19</v>
      </c>
      <c r="L59" s="13"/>
      <c r="M59" s="12">
        <v>20</v>
      </c>
      <c r="N59" s="47"/>
      <c r="O59" s="42">
        <f t="shared" si="1"/>
        <v>65</v>
      </c>
      <c r="P59" s="43">
        <f t="shared" si="2"/>
        <v>5</v>
      </c>
      <c r="Q59" s="12"/>
      <c r="R59" s="13"/>
      <c r="S59" s="12"/>
      <c r="T59" s="11"/>
      <c r="U59" s="12"/>
      <c r="V59" s="13"/>
      <c r="W59" s="12"/>
      <c r="X59" s="13"/>
      <c r="Y59" s="12"/>
      <c r="Z59" s="13"/>
      <c r="AA59" s="13"/>
      <c r="AB59" s="13"/>
      <c r="AC59" s="12"/>
      <c r="AD59" s="13"/>
      <c r="AE59" s="12"/>
      <c r="AF59" s="13"/>
      <c r="AG59" s="12"/>
      <c r="AH59" s="11"/>
      <c r="AI59" s="12"/>
      <c r="AJ59" s="11"/>
      <c r="AK59" s="12"/>
      <c r="AL59" s="13"/>
      <c r="AM59" s="12"/>
      <c r="AN59" s="21"/>
      <c r="AO59" s="12"/>
      <c r="AP59" s="13"/>
      <c r="AQ59" s="12"/>
      <c r="AR59" s="13"/>
      <c r="AS59" s="44">
        <f t="shared" si="4"/>
        <v>65</v>
      </c>
      <c r="AT59" s="45">
        <f t="shared" si="5"/>
        <v>5</v>
      </c>
      <c r="AU59" s="22"/>
    </row>
    <row r="60" spans="2:47" ht="12.6" customHeight="1">
      <c r="B60" s="46" t="s">
        <v>98</v>
      </c>
      <c r="C60" s="13">
        <v>5</v>
      </c>
      <c r="D60" s="13">
        <v>3</v>
      </c>
      <c r="E60" s="13">
        <v>7</v>
      </c>
      <c r="F60" s="12">
        <v>20</v>
      </c>
      <c r="G60" s="13">
        <v>4</v>
      </c>
      <c r="H60" s="13">
        <v>2</v>
      </c>
      <c r="I60" s="12">
        <v>6</v>
      </c>
      <c r="J60" s="13">
        <v>5</v>
      </c>
      <c r="K60" s="12">
        <v>17</v>
      </c>
      <c r="L60" s="13"/>
      <c r="M60" s="12">
        <v>26</v>
      </c>
      <c r="N60" s="47"/>
      <c r="O60" s="42">
        <f t="shared" si="1"/>
        <v>69</v>
      </c>
      <c r="P60" s="43">
        <f t="shared" si="2"/>
        <v>26</v>
      </c>
      <c r="Q60" s="12"/>
      <c r="R60" s="13">
        <v>1</v>
      </c>
      <c r="S60" s="12"/>
      <c r="T60" s="11"/>
      <c r="U60" s="12"/>
      <c r="V60" s="13"/>
      <c r="W60" s="12">
        <v>26</v>
      </c>
      <c r="X60" s="13"/>
      <c r="Y60" s="12"/>
      <c r="Z60" s="13"/>
      <c r="AA60" s="13"/>
      <c r="AB60" s="13"/>
      <c r="AC60" s="12"/>
      <c r="AD60" s="13"/>
      <c r="AE60" s="12"/>
      <c r="AF60" s="13"/>
      <c r="AG60" s="12"/>
      <c r="AH60" s="11"/>
      <c r="AI60" s="12"/>
      <c r="AJ60" s="11"/>
      <c r="AK60" s="12"/>
      <c r="AL60" s="13"/>
      <c r="AM60" s="12"/>
      <c r="AN60" s="21"/>
      <c r="AO60" s="12"/>
      <c r="AP60" s="13"/>
      <c r="AQ60" s="12"/>
      <c r="AR60" s="13"/>
      <c r="AS60" s="44">
        <f t="shared" si="4"/>
        <v>95</v>
      </c>
      <c r="AT60" s="45">
        <f t="shared" si="5"/>
        <v>27</v>
      </c>
      <c r="AU60" s="22"/>
    </row>
    <row r="61" spans="2:47" ht="12.6" customHeight="1">
      <c r="B61" s="46" t="s">
        <v>99</v>
      </c>
      <c r="C61" s="13"/>
      <c r="D61" s="13">
        <v>1</v>
      </c>
      <c r="E61" s="13"/>
      <c r="F61" s="12">
        <v>1</v>
      </c>
      <c r="G61" s="13"/>
      <c r="H61" s="13">
        <v>1</v>
      </c>
      <c r="I61" s="12">
        <v>1</v>
      </c>
      <c r="J61" s="13">
        <v>16</v>
      </c>
      <c r="K61" s="12">
        <v>16</v>
      </c>
      <c r="L61" s="13">
        <v>13</v>
      </c>
      <c r="M61" s="12">
        <v>26</v>
      </c>
      <c r="N61" s="47"/>
      <c r="O61" s="42">
        <f t="shared" si="1"/>
        <v>44</v>
      </c>
      <c r="P61" s="43">
        <f t="shared" si="2"/>
        <v>31</v>
      </c>
      <c r="Q61" s="12"/>
      <c r="R61" s="13">
        <v>3</v>
      </c>
      <c r="S61" s="12"/>
      <c r="T61" s="11">
        <v>5</v>
      </c>
      <c r="U61" s="12"/>
      <c r="V61" s="13">
        <v>4</v>
      </c>
      <c r="W61" s="12">
        <v>25</v>
      </c>
      <c r="X61" s="13">
        <v>3</v>
      </c>
      <c r="Y61" s="12"/>
      <c r="Z61" s="13">
        <v>2</v>
      </c>
      <c r="AA61" s="13"/>
      <c r="AB61" s="13"/>
      <c r="AC61" s="12"/>
      <c r="AD61" s="13">
        <v>5</v>
      </c>
      <c r="AE61" s="12"/>
      <c r="AF61" s="13">
        <v>2</v>
      </c>
      <c r="AG61" s="12"/>
      <c r="AH61" s="11"/>
      <c r="AI61" s="12"/>
      <c r="AJ61" s="11"/>
      <c r="AK61" s="12"/>
      <c r="AL61" s="13"/>
      <c r="AM61" s="12">
        <v>26</v>
      </c>
      <c r="AN61" s="21"/>
      <c r="AO61" s="12"/>
      <c r="AP61" s="13"/>
      <c r="AQ61" s="12"/>
      <c r="AR61" s="13"/>
      <c r="AS61" s="44">
        <f t="shared" si="4"/>
        <v>95</v>
      </c>
      <c r="AT61" s="45">
        <f t="shared" si="5"/>
        <v>45</v>
      </c>
      <c r="AU61" s="22"/>
    </row>
    <row r="62" spans="2:47" ht="12.6" customHeight="1">
      <c r="B62" s="46" t="s">
        <v>100</v>
      </c>
      <c r="C62" s="13"/>
      <c r="D62" s="13"/>
      <c r="E62" s="13"/>
      <c r="F62" s="12"/>
      <c r="G62" s="13"/>
      <c r="H62" s="13"/>
      <c r="I62" s="12"/>
      <c r="J62" s="13"/>
      <c r="K62" s="12"/>
      <c r="L62" s="13">
        <v>2</v>
      </c>
      <c r="M62" s="12">
        <v>7</v>
      </c>
      <c r="N62" s="47"/>
      <c r="O62" s="42">
        <f t="shared" si="1"/>
        <v>7</v>
      </c>
      <c r="P62" s="43">
        <f t="shared" si="2"/>
        <v>2</v>
      </c>
      <c r="Q62" s="12"/>
      <c r="R62" s="13">
        <v>11</v>
      </c>
      <c r="S62" s="12"/>
      <c r="T62" s="11">
        <v>15</v>
      </c>
      <c r="U62" s="12"/>
      <c r="V62" s="13">
        <v>16</v>
      </c>
      <c r="W62" s="12">
        <v>25</v>
      </c>
      <c r="X62" s="13">
        <v>19</v>
      </c>
      <c r="Y62" s="12"/>
      <c r="Z62" s="13">
        <v>7</v>
      </c>
      <c r="AA62" s="13"/>
      <c r="AB62" s="13">
        <v>10</v>
      </c>
      <c r="AC62" s="12"/>
      <c r="AD62" s="13">
        <v>10</v>
      </c>
      <c r="AE62" s="12"/>
      <c r="AF62" s="13">
        <v>6</v>
      </c>
      <c r="AG62" s="12"/>
      <c r="AH62" s="11"/>
      <c r="AI62" s="12"/>
      <c r="AJ62" s="11"/>
      <c r="AK62" s="12"/>
      <c r="AL62" s="13">
        <v>2</v>
      </c>
      <c r="AM62" s="12">
        <v>2</v>
      </c>
      <c r="AN62" s="21"/>
      <c r="AO62" s="12"/>
      <c r="AP62" s="13">
        <v>6</v>
      </c>
      <c r="AQ62" s="12"/>
      <c r="AR62" s="13"/>
      <c r="AS62" s="44">
        <f t="shared" si="4"/>
        <v>34</v>
      </c>
      <c r="AT62" s="45">
        <f t="shared" si="5"/>
        <v>79</v>
      </c>
      <c r="AU62" s="22"/>
    </row>
    <row r="63" spans="2:47" ht="12.6" customHeight="1">
      <c r="B63" s="46" t="s">
        <v>101</v>
      </c>
      <c r="C63" s="13"/>
      <c r="D63" s="13"/>
      <c r="E63" s="13"/>
      <c r="F63" s="12"/>
      <c r="G63" s="13"/>
      <c r="H63" s="13"/>
      <c r="I63" s="12">
        <v>12</v>
      </c>
      <c r="J63" s="13"/>
      <c r="K63" s="12"/>
      <c r="L63" s="13"/>
      <c r="M63" s="12"/>
      <c r="N63" s="47"/>
      <c r="O63" s="42">
        <f t="shared" si="1"/>
        <v>12</v>
      </c>
      <c r="P63" s="43">
        <f t="shared" si="2"/>
        <v>0</v>
      </c>
      <c r="Q63" s="12"/>
      <c r="R63" s="13"/>
      <c r="S63" s="12"/>
      <c r="T63" s="11"/>
      <c r="U63" s="12"/>
      <c r="V63" s="13"/>
      <c r="W63" s="12"/>
      <c r="X63" s="13"/>
      <c r="Y63" s="12"/>
      <c r="Z63" s="13"/>
      <c r="AA63" s="13"/>
      <c r="AB63" s="13"/>
      <c r="AC63" s="12"/>
      <c r="AD63" s="13"/>
      <c r="AE63" s="12"/>
      <c r="AF63" s="13"/>
      <c r="AG63" s="12"/>
      <c r="AH63" s="11"/>
      <c r="AI63" s="12"/>
      <c r="AJ63" s="11"/>
      <c r="AK63" s="12"/>
      <c r="AL63" s="13"/>
      <c r="AM63" s="12"/>
      <c r="AN63" s="21"/>
      <c r="AO63" s="12"/>
      <c r="AP63" s="13"/>
      <c r="AQ63" s="12"/>
      <c r="AR63" s="13"/>
      <c r="AS63" s="44">
        <f t="shared" si="4"/>
        <v>12</v>
      </c>
      <c r="AT63" s="45">
        <f t="shared" si="5"/>
        <v>0</v>
      </c>
      <c r="AU63" s="22"/>
    </row>
    <row r="64" spans="2:47" ht="12.6" customHeight="1">
      <c r="B64" s="46" t="s">
        <v>102</v>
      </c>
      <c r="C64" s="13"/>
      <c r="D64" s="13"/>
      <c r="E64" s="13"/>
      <c r="F64" s="12"/>
      <c r="G64" s="13"/>
      <c r="H64" s="13"/>
      <c r="I64" s="12"/>
      <c r="J64" s="13"/>
      <c r="K64" s="12"/>
      <c r="L64" s="13"/>
      <c r="M64" s="12"/>
      <c r="N64" s="47"/>
      <c r="O64" s="42">
        <f t="shared" si="1"/>
        <v>0</v>
      </c>
      <c r="P64" s="43">
        <f t="shared" si="2"/>
        <v>0</v>
      </c>
      <c r="Q64" s="12"/>
      <c r="R64" s="13"/>
      <c r="S64" s="12"/>
      <c r="T64" s="11"/>
      <c r="U64" s="12"/>
      <c r="V64" s="13">
        <v>1</v>
      </c>
      <c r="W64" s="12">
        <v>2</v>
      </c>
      <c r="X64" s="13"/>
      <c r="Y64" s="12"/>
      <c r="Z64" s="13"/>
      <c r="AA64" s="13"/>
      <c r="AB64" s="13"/>
      <c r="AC64" s="12"/>
      <c r="AD64" s="13"/>
      <c r="AE64" s="12"/>
      <c r="AF64" s="13"/>
      <c r="AG64" s="12"/>
      <c r="AH64" s="11"/>
      <c r="AI64" s="12"/>
      <c r="AJ64" s="11"/>
      <c r="AK64" s="12"/>
      <c r="AL64" s="13"/>
      <c r="AM64" s="12"/>
      <c r="AN64" s="21"/>
      <c r="AO64" s="12"/>
      <c r="AP64" s="13"/>
      <c r="AQ64" s="12"/>
      <c r="AR64" s="13"/>
      <c r="AS64" s="44">
        <f t="shared" si="4"/>
        <v>2</v>
      </c>
      <c r="AT64" s="45">
        <f t="shared" si="5"/>
        <v>1</v>
      </c>
      <c r="AU64" s="22"/>
    </row>
    <row r="65" spans="2:47" ht="12.6" customHeight="1">
      <c r="B65" s="46" t="s">
        <v>103</v>
      </c>
      <c r="C65" s="13"/>
      <c r="D65" s="13"/>
      <c r="E65" s="13"/>
      <c r="F65" s="12"/>
      <c r="G65" s="13"/>
      <c r="H65" s="13"/>
      <c r="I65" s="12"/>
      <c r="J65" s="13"/>
      <c r="K65" s="12"/>
      <c r="L65" s="13"/>
      <c r="M65" s="12"/>
      <c r="N65" s="47"/>
      <c r="O65" s="42">
        <f t="shared" si="1"/>
        <v>0</v>
      </c>
      <c r="P65" s="43">
        <f t="shared" si="2"/>
        <v>0</v>
      </c>
      <c r="Q65" s="12"/>
      <c r="R65" s="13"/>
      <c r="S65" s="12"/>
      <c r="T65" s="11"/>
      <c r="U65" s="12"/>
      <c r="V65" s="13"/>
      <c r="W65" s="12">
        <v>5</v>
      </c>
      <c r="X65" s="13"/>
      <c r="Y65" s="12"/>
      <c r="Z65" s="13"/>
      <c r="AA65" s="13"/>
      <c r="AB65" s="13"/>
      <c r="AC65" s="12"/>
      <c r="AD65" s="13"/>
      <c r="AE65" s="12"/>
      <c r="AF65" s="13"/>
      <c r="AG65" s="12"/>
      <c r="AH65" s="11"/>
      <c r="AI65" s="12"/>
      <c r="AJ65" s="11"/>
      <c r="AK65" s="12"/>
      <c r="AL65" s="13"/>
      <c r="AM65" s="12"/>
      <c r="AN65" s="21"/>
      <c r="AO65" s="12"/>
      <c r="AP65" s="13"/>
      <c r="AQ65" s="12"/>
      <c r="AR65" s="13"/>
      <c r="AS65" s="44">
        <f t="shared" si="4"/>
        <v>5</v>
      </c>
      <c r="AT65" s="45">
        <f t="shared" si="5"/>
        <v>0</v>
      </c>
      <c r="AU65" s="22"/>
    </row>
    <row r="66" spans="2:47" ht="12.6" customHeight="1">
      <c r="B66" s="46" t="s">
        <v>104</v>
      </c>
      <c r="C66" s="13"/>
      <c r="D66" s="13"/>
      <c r="E66" s="13"/>
      <c r="F66" s="12"/>
      <c r="G66" s="13"/>
      <c r="H66" s="13"/>
      <c r="I66" s="12"/>
      <c r="J66" s="13"/>
      <c r="K66" s="12"/>
      <c r="L66" s="13"/>
      <c r="M66" s="12"/>
      <c r="N66" s="47"/>
      <c r="O66" s="42">
        <f t="shared" si="1"/>
        <v>0</v>
      </c>
      <c r="P66" s="43">
        <f t="shared" si="2"/>
        <v>0</v>
      </c>
      <c r="Q66" s="12"/>
      <c r="R66" s="13"/>
      <c r="S66" s="12"/>
      <c r="T66" s="11"/>
      <c r="U66" s="12"/>
      <c r="V66" s="13"/>
      <c r="W66" s="12"/>
      <c r="X66" s="13"/>
      <c r="Y66" s="12"/>
      <c r="Z66" s="13"/>
      <c r="AA66" s="13"/>
      <c r="AB66" s="13"/>
      <c r="AC66" s="12"/>
      <c r="AD66" s="13"/>
      <c r="AE66" s="12"/>
      <c r="AF66" s="13"/>
      <c r="AG66" s="12"/>
      <c r="AH66" s="11"/>
      <c r="AI66" s="12"/>
      <c r="AJ66" s="11"/>
      <c r="AK66" s="12"/>
      <c r="AL66" s="13">
        <v>6</v>
      </c>
      <c r="AM66" s="12">
        <v>9</v>
      </c>
      <c r="AN66" s="21"/>
      <c r="AO66" s="12"/>
      <c r="AP66" s="13">
        <v>6</v>
      </c>
      <c r="AQ66" s="12"/>
      <c r="AR66" s="13"/>
      <c r="AS66" s="44">
        <f t="shared" si="4"/>
        <v>9</v>
      </c>
      <c r="AT66" s="45">
        <f t="shared" si="5"/>
        <v>12</v>
      </c>
      <c r="AU66" s="22"/>
    </row>
    <row r="67" spans="2:47" ht="12.6" customHeight="1">
      <c r="B67" s="46" t="s">
        <v>105</v>
      </c>
      <c r="C67" s="13"/>
      <c r="D67" s="13"/>
      <c r="E67" s="13"/>
      <c r="F67" s="12">
        <v>5</v>
      </c>
      <c r="G67" s="13"/>
      <c r="H67" s="13"/>
      <c r="I67" s="12"/>
      <c r="J67" s="13"/>
      <c r="K67" s="12"/>
      <c r="L67" s="13"/>
      <c r="M67" s="12"/>
      <c r="N67" s="47"/>
      <c r="O67" s="42">
        <f t="shared" si="1"/>
        <v>5</v>
      </c>
      <c r="P67" s="43">
        <f t="shared" si="2"/>
        <v>0</v>
      </c>
      <c r="Q67" s="12"/>
      <c r="R67" s="13"/>
      <c r="S67" s="12"/>
      <c r="T67" s="11"/>
      <c r="U67" s="12"/>
      <c r="V67" s="13"/>
      <c r="W67" s="12"/>
      <c r="X67" s="13"/>
      <c r="Y67" s="12"/>
      <c r="Z67" s="13"/>
      <c r="AA67" s="13"/>
      <c r="AB67" s="13"/>
      <c r="AC67" s="12"/>
      <c r="AD67" s="13"/>
      <c r="AE67" s="12"/>
      <c r="AF67" s="13"/>
      <c r="AG67" s="12"/>
      <c r="AH67" s="11"/>
      <c r="AI67" s="12"/>
      <c r="AJ67" s="11"/>
      <c r="AK67" s="12"/>
      <c r="AL67" s="13"/>
      <c r="AM67" s="12"/>
      <c r="AN67" s="21"/>
      <c r="AO67" s="12"/>
      <c r="AP67" s="13"/>
      <c r="AQ67" s="12"/>
      <c r="AR67" s="13"/>
      <c r="AS67" s="44">
        <f t="shared" si="4"/>
        <v>5</v>
      </c>
      <c r="AT67" s="45">
        <f t="shared" si="5"/>
        <v>0</v>
      </c>
      <c r="AU67" s="22"/>
    </row>
    <row r="68" spans="2:47" ht="12.6" customHeight="1">
      <c r="B68" s="46" t="s">
        <v>106</v>
      </c>
      <c r="C68" s="13"/>
      <c r="D68" s="13"/>
      <c r="E68" s="13"/>
      <c r="F68" s="12"/>
      <c r="G68" s="13"/>
      <c r="H68" s="13"/>
      <c r="I68" s="12"/>
      <c r="J68" s="13"/>
      <c r="K68" s="12"/>
      <c r="L68" s="13"/>
      <c r="M68" s="12">
        <v>5</v>
      </c>
      <c r="N68" s="47"/>
      <c r="O68" s="42">
        <f t="shared" si="1"/>
        <v>5</v>
      </c>
      <c r="P68" s="43">
        <f t="shared" si="2"/>
        <v>0</v>
      </c>
      <c r="Q68" s="12"/>
      <c r="R68" s="13">
        <v>4</v>
      </c>
      <c r="S68" s="12"/>
      <c r="T68" s="11">
        <v>7</v>
      </c>
      <c r="U68" s="12"/>
      <c r="V68" s="13">
        <v>10</v>
      </c>
      <c r="W68" s="12">
        <v>26</v>
      </c>
      <c r="X68" s="13">
        <v>7</v>
      </c>
      <c r="Y68" s="12"/>
      <c r="Z68" s="13"/>
      <c r="AA68" s="13"/>
      <c r="AB68" s="13">
        <v>2</v>
      </c>
      <c r="AC68" s="12"/>
      <c r="AD68" s="13">
        <v>3</v>
      </c>
      <c r="AE68" s="12"/>
      <c r="AF68" s="13">
        <v>2</v>
      </c>
      <c r="AG68" s="12"/>
      <c r="AH68" s="11"/>
      <c r="AI68" s="12"/>
      <c r="AJ68" s="11"/>
      <c r="AK68" s="12"/>
      <c r="AL68" s="13"/>
      <c r="AM68" s="12"/>
      <c r="AN68" s="21"/>
      <c r="AO68" s="12"/>
      <c r="AP68" s="13"/>
      <c r="AQ68" s="12"/>
      <c r="AR68" s="13"/>
      <c r="AS68" s="44">
        <f t="shared" si="4"/>
        <v>31</v>
      </c>
      <c r="AT68" s="45">
        <f t="shared" si="5"/>
        <v>25</v>
      </c>
      <c r="AU68" s="22"/>
    </row>
    <row r="69" spans="2:47" ht="12.6" customHeight="1">
      <c r="B69" s="46" t="s">
        <v>107</v>
      </c>
      <c r="C69" s="13"/>
      <c r="D69" s="13"/>
      <c r="E69" s="13"/>
      <c r="F69" s="12"/>
      <c r="G69" s="13"/>
      <c r="H69" s="13"/>
      <c r="I69" s="12"/>
      <c r="J69" s="13"/>
      <c r="K69" s="12"/>
      <c r="L69" s="13"/>
      <c r="M69" s="12"/>
      <c r="N69" s="47"/>
      <c r="O69" s="42">
        <f t="shared" si="1"/>
        <v>0</v>
      </c>
      <c r="P69" s="43">
        <f t="shared" si="2"/>
        <v>0</v>
      </c>
      <c r="Q69" s="12"/>
      <c r="R69" s="13"/>
      <c r="S69" s="12"/>
      <c r="T69" s="11"/>
      <c r="U69" s="12"/>
      <c r="V69" s="13"/>
      <c r="W69" s="12">
        <v>21</v>
      </c>
      <c r="X69" s="13"/>
      <c r="Y69" s="12"/>
      <c r="Z69" s="13"/>
      <c r="AA69" s="13"/>
      <c r="AB69" s="13"/>
      <c r="AC69" s="12"/>
      <c r="AD69" s="13"/>
      <c r="AE69" s="12"/>
      <c r="AF69" s="13"/>
      <c r="AG69" s="12"/>
      <c r="AH69" s="11"/>
      <c r="AI69" s="12"/>
      <c r="AJ69" s="11"/>
      <c r="AK69" s="12"/>
      <c r="AL69" s="13"/>
      <c r="AM69" s="12"/>
      <c r="AN69" s="21"/>
      <c r="AO69" s="12"/>
      <c r="AP69" s="13"/>
      <c r="AQ69" s="12"/>
      <c r="AR69" s="13"/>
      <c r="AS69" s="44">
        <f t="shared" si="4"/>
        <v>21</v>
      </c>
      <c r="AT69" s="45">
        <f t="shared" si="5"/>
        <v>0</v>
      </c>
      <c r="AU69" s="22"/>
    </row>
    <row r="70" spans="2:47" ht="12.6" customHeight="1">
      <c r="B70" s="46" t="s">
        <v>108</v>
      </c>
      <c r="C70" s="13"/>
      <c r="D70" s="13"/>
      <c r="E70" s="13"/>
      <c r="F70" s="12"/>
      <c r="G70" s="13"/>
      <c r="H70" s="13"/>
      <c r="I70" s="12"/>
      <c r="J70" s="13"/>
      <c r="K70" s="12"/>
      <c r="L70" s="13"/>
      <c r="M70" s="12"/>
      <c r="N70" s="47"/>
      <c r="O70" s="42">
        <f t="shared" si="1"/>
        <v>0</v>
      </c>
      <c r="P70" s="43">
        <f t="shared" si="2"/>
        <v>0</v>
      </c>
      <c r="Q70" s="12"/>
      <c r="R70" s="13"/>
      <c r="S70" s="12"/>
      <c r="T70" s="11"/>
      <c r="U70" s="12"/>
      <c r="V70" s="13"/>
      <c r="W70" s="12"/>
      <c r="X70" s="13"/>
      <c r="Y70" s="12"/>
      <c r="Z70" s="13"/>
      <c r="AA70" s="13"/>
      <c r="AB70" s="13"/>
      <c r="AC70" s="12"/>
      <c r="AD70" s="13"/>
      <c r="AE70" s="12"/>
      <c r="AF70" s="13"/>
      <c r="AG70" s="12"/>
      <c r="AH70" s="11"/>
      <c r="AI70" s="12"/>
      <c r="AJ70" s="11"/>
      <c r="AK70" s="12"/>
      <c r="AL70" s="13"/>
      <c r="AM70" s="12"/>
      <c r="AN70" s="21"/>
      <c r="AO70" s="12"/>
      <c r="AP70" s="13">
        <v>2</v>
      </c>
      <c r="AQ70" s="12"/>
      <c r="AR70" s="13"/>
      <c r="AS70" s="44">
        <f t="shared" si="4"/>
        <v>0</v>
      </c>
      <c r="AT70" s="45"/>
      <c r="AU70" s="22"/>
    </row>
    <row r="71" spans="2:47" ht="12.6" customHeight="1">
      <c r="B71" s="46" t="s">
        <v>109</v>
      </c>
      <c r="C71" s="13"/>
      <c r="D71" s="13"/>
      <c r="E71" s="13"/>
      <c r="F71" s="12"/>
      <c r="G71" s="13"/>
      <c r="H71" s="13"/>
      <c r="I71" s="12"/>
      <c r="J71" s="13"/>
      <c r="K71" s="12"/>
      <c r="L71" s="13"/>
      <c r="M71" s="12"/>
      <c r="N71" s="47"/>
      <c r="O71" s="42">
        <f t="shared" si="1"/>
        <v>0</v>
      </c>
      <c r="P71" s="43">
        <f t="shared" si="2"/>
        <v>0</v>
      </c>
      <c r="Q71" s="12"/>
      <c r="R71" s="13"/>
      <c r="S71" s="12"/>
      <c r="T71" s="11"/>
      <c r="U71" s="12"/>
      <c r="V71" s="13"/>
      <c r="W71" s="12"/>
      <c r="X71" s="13"/>
      <c r="Y71" s="12"/>
      <c r="Z71" s="13"/>
      <c r="AA71" s="13"/>
      <c r="AB71" s="13"/>
      <c r="AC71" s="12"/>
      <c r="AD71" s="13"/>
      <c r="AE71" s="12"/>
      <c r="AF71" s="13">
        <v>3</v>
      </c>
      <c r="AG71" s="12"/>
      <c r="AH71" s="11"/>
      <c r="AI71" s="12"/>
      <c r="AJ71" s="11"/>
      <c r="AK71" s="12"/>
      <c r="AL71" s="13"/>
      <c r="AM71" s="12"/>
      <c r="AN71" s="21"/>
      <c r="AO71" s="12"/>
      <c r="AP71" s="13"/>
      <c r="AQ71" s="12"/>
      <c r="AR71" s="13"/>
      <c r="AS71" s="44">
        <f t="shared" si="4"/>
        <v>0</v>
      </c>
      <c r="AT71" s="45">
        <f t="shared" ref="AT71:AT78" si="6">SUM(C71+D71+E71+G71+H71+J71+L71+N71+R71+V71+X71+Z71+AB71+AF71+AL71+AN71+AP71+AR71)</f>
        <v>3</v>
      </c>
      <c r="AU71" s="22"/>
    </row>
    <row r="72" spans="2:47" ht="12.6" customHeight="1">
      <c r="B72" s="46" t="s">
        <v>110</v>
      </c>
      <c r="C72" s="13"/>
      <c r="D72" s="13"/>
      <c r="E72" s="13"/>
      <c r="F72" s="12"/>
      <c r="G72" s="13"/>
      <c r="H72" s="13"/>
      <c r="I72" s="12"/>
      <c r="J72" s="13"/>
      <c r="K72" s="12"/>
      <c r="L72" s="13"/>
      <c r="M72" s="12"/>
      <c r="N72" s="47"/>
      <c r="O72" s="42">
        <f t="shared" si="1"/>
        <v>0</v>
      </c>
      <c r="P72" s="43">
        <f t="shared" si="2"/>
        <v>0</v>
      </c>
      <c r="Q72" s="12"/>
      <c r="R72" s="13">
        <v>1</v>
      </c>
      <c r="S72" s="12"/>
      <c r="T72" s="11">
        <v>1</v>
      </c>
      <c r="U72" s="12"/>
      <c r="V72" s="13"/>
      <c r="W72" s="12"/>
      <c r="X72" s="13">
        <v>1</v>
      </c>
      <c r="Y72" s="12"/>
      <c r="Z72" s="13">
        <v>1</v>
      </c>
      <c r="AA72" s="13"/>
      <c r="AB72" s="13"/>
      <c r="AC72" s="12"/>
      <c r="AD72" s="13"/>
      <c r="AE72" s="12"/>
      <c r="AF72" s="13"/>
      <c r="AG72" s="12"/>
      <c r="AH72" s="11"/>
      <c r="AI72" s="12"/>
      <c r="AJ72" s="11"/>
      <c r="AK72" s="12"/>
      <c r="AL72" s="13"/>
      <c r="AM72" s="12"/>
      <c r="AN72" s="21"/>
      <c r="AO72" s="12"/>
      <c r="AP72" s="13"/>
      <c r="AQ72" s="12"/>
      <c r="AR72" s="13"/>
      <c r="AS72" s="44">
        <f t="shared" si="4"/>
        <v>0</v>
      </c>
      <c r="AT72" s="45">
        <f t="shared" si="6"/>
        <v>3</v>
      </c>
      <c r="AU72" s="22"/>
    </row>
    <row r="73" spans="2:47" ht="12.6" customHeight="1">
      <c r="B73" s="46" t="s">
        <v>111</v>
      </c>
      <c r="C73" s="13"/>
      <c r="D73" s="13"/>
      <c r="E73" s="13"/>
      <c r="F73" s="12"/>
      <c r="G73" s="13"/>
      <c r="H73" s="13"/>
      <c r="I73" s="12"/>
      <c r="J73" s="13"/>
      <c r="K73" s="12"/>
      <c r="L73" s="13"/>
      <c r="M73" s="12">
        <v>11</v>
      </c>
      <c r="N73" s="47"/>
      <c r="O73" s="42">
        <f t="shared" si="1"/>
        <v>11</v>
      </c>
      <c r="P73" s="43">
        <f t="shared" si="2"/>
        <v>0</v>
      </c>
      <c r="Q73" s="12"/>
      <c r="R73" s="13">
        <v>5</v>
      </c>
      <c r="S73" s="12"/>
      <c r="T73" s="11">
        <v>2</v>
      </c>
      <c r="U73" s="12"/>
      <c r="V73" s="13">
        <v>1</v>
      </c>
      <c r="W73" s="12">
        <v>16</v>
      </c>
      <c r="X73" s="13">
        <v>4</v>
      </c>
      <c r="Y73" s="12"/>
      <c r="Z73" s="13">
        <v>3</v>
      </c>
      <c r="AA73" s="13"/>
      <c r="AB73" s="13"/>
      <c r="AC73" s="12"/>
      <c r="AD73" s="13"/>
      <c r="AE73" s="12"/>
      <c r="AF73" s="13"/>
      <c r="AG73" s="12"/>
      <c r="AH73" s="11"/>
      <c r="AI73" s="12"/>
      <c r="AJ73" s="11"/>
      <c r="AK73" s="12"/>
      <c r="AL73" s="13"/>
      <c r="AM73" s="12"/>
      <c r="AN73" s="21"/>
      <c r="AO73" s="12"/>
      <c r="AP73" s="13"/>
      <c r="AQ73" s="12"/>
      <c r="AR73" s="13"/>
      <c r="AS73" s="44">
        <f t="shared" si="4"/>
        <v>27</v>
      </c>
      <c r="AT73" s="45">
        <f t="shared" si="6"/>
        <v>13</v>
      </c>
      <c r="AU73" s="22"/>
    </row>
    <row r="74" spans="2:47" ht="12.6" customHeight="1">
      <c r="B74" s="46" t="s">
        <v>112</v>
      </c>
      <c r="C74" s="13">
        <v>2</v>
      </c>
      <c r="D74" s="13"/>
      <c r="E74" s="13"/>
      <c r="F74" s="12"/>
      <c r="G74" s="13"/>
      <c r="H74" s="13"/>
      <c r="I74" s="12"/>
      <c r="J74" s="13"/>
      <c r="K74" s="12"/>
      <c r="L74" s="13"/>
      <c r="M74" s="12"/>
      <c r="N74" s="47"/>
      <c r="O74" s="42">
        <f t="shared" si="1"/>
        <v>0</v>
      </c>
      <c r="P74" s="43">
        <f t="shared" si="2"/>
        <v>2</v>
      </c>
      <c r="Q74" s="12"/>
      <c r="R74" s="13"/>
      <c r="S74" s="12"/>
      <c r="T74" s="11"/>
      <c r="U74" s="12"/>
      <c r="V74" s="13"/>
      <c r="W74" s="12"/>
      <c r="X74" s="13"/>
      <c r="Y74" s="12"/>
      <c r="Z74" s="13"/>
      <c r="AA74" s="13"/>
      <c r="AB74" s="13"/>
      <c r="AC74" s="12"/>
      <c r="AD74" s="13"/>
      <c r="AE74" s="12"/>
      <c r="AF74" s="13"/>
      <c r="AG74" s="12"/>
      <c r="AH74" s="11"/>
      <c r="AI74" s="12"/>
      <c r="AJ74" s="11"/>
      <c r="AK74" s="12"/>
      <c r="AL74" s="13"/>
      <c r="AM74" s="12"/>
      <c r="AN74" s="21"/>
      <c r="AO74" s="12"/>
      <c r="AP74" s="13"/>
      <c r="AQ74" s="12"/>
      <c r="AR74" s="13"/>
      <c r="AS74" s="44">
        <f t="shared" ref="AS74:AS91" si="7">VALUE(F74+I74+K74+M74+Q74+S74+U74+W74+Y74+AA74+AC74+AE74+AG74+AI74+AK74+AM74+AO74+AQ74)</f>
        <v>0</v>
      </c>
      <c r="AT74" s="45">
        <f t="shared" si="6"/>
        <v>2</v>
      </c>
      <c r="AU74" s="22"/>
    </row>
    <row r="75" spans="2:47" ht="12.6" customHeight="1">
      <c r="B75" s="46" t="s">
        <v>113</v>
      </c>
      <c r="C75" s="13"/>
      <c r="D75" s="13"/>
      <c r="E75" s="13"/>
      <c r="F75" s="12"/>
      <c r="G75" s="13"/>
      <c r="H75" s="13"/>
      <c r="I75" s="12"/>
      <c r="J75" s="13"/>
      <c r="K75" s="12"/>
      <c r="L75" s="13"/>
      <c r="M75" s="12"/>
      <c r="N75" s="47"/>
      <c r="O75" s="42">
        <f t="shared" ref="O75:O91" si="8">VALUE(F75+I75+K75+M75)</f>
        <v>0</v>
      </c>
      <c r="P75" s="43">
        <f t="shared" ref="P75:P91" si="9">VALUE(C75+D75+E75+G75+H75+J75+L75+N75)</f>
        <v>0</v>
      </c>
      <c r="Q75" s="12"/>
      <c r="R75" s="13"/>
      <c r="S75" s="12"/>
      <c r="T75" s="11"/>
      <c r="U75" s="12"/>
      <c r="V75" s="13"/>
      <c r="W75" s="12">
        <v>2</v>
      </c>
      <c r="X75" s="13"/>
      <c r="Y75" s="12"/>
      <c r="Z75" s="13"/>
      <c r="AA75" s="13"/>
      <c r="AB75" s="13"/>
      <c r="AC75" s="12"/>
      <c r="AD75" s="13"/>
      <c r="AE75" s="12"/>
      <c r="AF75" s="13"/>
      <c r="AG75" s="12"/>
      <c r="AH75" s="11"/>
      <c r="AI75" s="12"/>
      <c r="AJ75" s="11"/>
      <c r="AK75" s="12"/>
      <c r="AL75" s="13"/>
      <c r="AM75" s="12"/>
      <c r="AN75" s="21"/>
      <c r="AO75" s="12"/>
      <c r="AP75" s="13"/>
      <c r="AQ75" s="12"/>
      <c r="AR75" s="13"/>
      <c r="AS75" s="44">
        <f t="shared" si="7"/>
        <v>2</v>
      </c>
      <c r="AT75" s="45">
        <f t="shared" si="6"/>
        <v>0</v>
      </c>
      <c r="AU75" s="22"/>
    </row>
    <row r="76" spans="2:47" ht="12.6" customHeight="1">
      <c r="B76" s="46" t="s">
        <v>114</v>
      </c>
      <c r="C76" s="13">
        <v>23</v>
      </c>
      <c r="D76" s="13">
        <v>17</v>
      </c>
      <c r="E76" s="13">
        <v>12</v>
      </c>
      <c r="F76" s="12">
        <v>22</v>
      </c>
      <c r="G76" s="13">
        <v>13</v>
      </c>
      <c r="H76" s="13">
        <v>6</v>
      </c>
      <c r="I76" s="12">
        <v>16</v>
      </c>
      <c r="J76" s="13"/>
      <c r="K76" s="12"/>
      <c r="L76" s="13"/>
      <c r="M76" s="12"/>
      <c r="N76" s="47"/>
      <c r="O76" s="42">
        <f t="shared" si="8"/>
        <v>38</v>
      </c>
      <c r="P76" s="43">
        <f t="shared" si="9"/>
        <v>71</v>
      </c>
      <c r="Q76" s="12"/>
      <c r="R76" s="13"/>
      <c r="S76" s="12"/>
      <c r="T76" s="11"/>
      <c r="U76" s="12"/>
      <c r="V76" s="13"/>
      <c r="W76" s="12"/>
      <c r="X76" s="13"/>
      <c r="Y76" s="12"/>
      <c r="Z76" s="13"/>
      <c r="AA76" s="13"/>
      <c r="AB76" s="13"/>
      <c r="AC76" s="12"/>
      <c r="AD76" s="13"/>
      <c r="AE76" s="12"/>
      <c r="AF76" s="13"/>
      <c r="AG76" s="12"/>
      <c r="AH76" s="11"/>
      <c r="AI76" s="12"/>
      <c r="AJ76" s="11"/>
      <c r="AK76" s="12"/>
      <c r="AL76" s="13"/>
      <c r="AM76" s="12"/>
      <c r="AN76" s="21"/>
      <c r="AO76" s="12"/>
      <c r="AP76" s="13"/>
      <c r="AQ76" s="12"/>
      <c r="AR76" s="13"/>
      <c r="AS76" s="44">
        <f t="shared" si="7"/>
        <v>38</v>
      </c>
      <c r="AT76" s="45">
        <f t="shared" si="6"/>
        <v>71</v>
      </c>
      <c r="AU76" s="22"/>
    </row>
    <row r="77" spans="2:47" ht="12.6" customHeight="1">
      <c r="B77" s="46" t="s">
        <v>115</v>
      </c>
      <c r="C77" s="13"/>
      <c r="D77" s="13"/>
      <c r="E77" s="13"/>
      <c r="F77" s="12"/>
      <c r="G77" s="13"/>
      <c r="H77" s="13"/>
      <c r="I77" s="12">
        <v>2</v>
      </c>
      <c r="J77" s="13"/>
      <c r="K77" s="12"/>
      <c r="L77" s="13"/>
      <c r="M77" s="12"/>
      <c r="N77" s="47"/>
      <c r="O77" s="42">
        <f t="shared" si="8"/>
        <v>2</v>
      </c>
      <c r="P77" s="43">
        <f t="shared" si="9"/>
        <v>0</v>
      </c>
      <c r="Q77" s="12"/>
      <c r="R77" s="13"/>
      <c r="S77" s="12"/>
      <c r="T77" s="11"/>
      <c r="U77" s="12"/>
      <c r="V77" s="13"/>
      <c r="W77" s="12"/>
      <c r="X77" s="13"/>
      <c r="Y77" s="12"/>
      <c r="Z77" s="13"/>
      <c r="AA77" s="13"/>
      <c r="AB77" s="13"/>
      <c r="AC77" s="12"/>
      <c r="AD77" s="13"/>
      <c r="AE77" s="12"/>
      <c r="AF77" s="13"/>
      <c r="AG77" s="12"/>
      <c r="AH77" s="11"/>
      <c r="AI77" s="12"/>
      <c r="AJ77" s="11"/>
      <c r="AK77" s="12"/>
      <c r="AL77" s="13"/>
      <c r="AM77" s="12"/>
      <c r="AN77" s="21"/>
      <c r="AO77" s="12"/>
      <c r="AP77" s="13"/>
      <c r="AQ77" s="12"/>
      <c r="AR77" s="13"/>
      <c r="AS77" s="44">
        <f t="shared" si="7"/>
        <v>2</v>
      </c>
      <c r="AT77" s="45">
        <f t="shared" si="6"/>
        <v>0</v>
      </c>
      <c r="AU77" s="22"/>
    </row>
    <row r="78" spans="2:47" ht="12.6" customHeight="1">
      <c r="B78" s="46" t="s">
        <v>116</v>
      </c>
      <c r="C78" s="13"/>
      <c r="D78" s="13"/>
      <c r="E78" s="13"/>
      <c r="F78" s="12"/>
      <c r="G78" s="13"/>
      <c r="H78" s="13"/>
      <c r="I78" s="12"/>
      <c r="J78" s="13"/>
      <c r="K78" s="12"/>
      <c r="L78" s="13"/>
      <c r="M78" s="12">
        <v>1</v>
      </c>
      <c r="N78" s="47"/>
      <c r="O78" s="42">
        <f t="shared" si="8"/>
        <v>1</v>
      </c>
      <c r="P78" s="43">
        <f t="shared" si="9"/>
        <v>0</v>
      </c>
      <c r="Q78" s="12"/>
      <c r="R78" s="13"/>
      <c r="S78" s="12"/>
      <c r="T78" s="11"/>
      <c r="U78" s="12"/>
      <c r="V78" s="13"/>
      <c r="W78" s="12"/>
      <c r="X78" s="13"/>
      <c r="Y78" s="12"/>
      <c r="Z78" s="13"/>
      <c r="AA78" s="13"/>
      <c r="AB78" s="13"/>
      <c r="AC78" s="12"/>
      <c r="AD78" s="13"/>
      <c r="AE78" s="12"/>
      <c r="AF78" s="13"/>
      <c r="AG78" s="12"/>
      <c r="AH78" s="11"/>
      <c r="AI78" s="12"/>
      <c r="AJ78" s="11"/>
      <c r="AK78" s="12"/>
      <c r="AL78" s="13"/>
      <c r="AM78" s="12"/>
      <c r="AN78" s="21"/>
      <c r="AO78" s="12"/>
      <c r="AP78" s="13"/>
      <c r="AQ78" s="12"/>
      <c r="AR78" s="13"/>
      <c r="AS78" s="44">
        <f t="shared" si="7"/>
        <v>1</v>
      </c>
      <c r="AT78" s="45">
        <f t="shared" si="6"/>
        <v>0</v>
      </c>
      <c r="AU78" s="22"/>
    </row>
    <row r="79" spans="2:47" ht="12.6" customHeight="1">
      <c r="B79" s="46" t="s">
        <v>117</v>
      </c>
      <c r="C79" s="13"/>
      <c r="D79" s="13"/>
      <c r="E79" s="13"/>
      <c r="F79" s="12"/>
      <c r="G79" s="13"/>
      <c r="H79" s="13"/>
      <c r="I79" s="12"/>
      <c r="J79" s="13"/>
      <c r="K79" s="12"/>
      <c r="L79" s="13"/>
      <c r="M79" s="12"/>
      <c r="N79" s="47"/>
      <c r="O79" s="42">
        <f t="shared" si="8"/>
        <v>0</v>
      </c>
      <c r="P79" s="43">
        <f t="shared" si="9"/>
        <v>0</v>
      </c>
      <c r="Q79" s="12"/>
      <c r="R79" s="13"/>
      <c r="S79" s="12"/>
      <c r="T79" s="11"/>
      <c r="U79" s="12"/>
      <c r="V79" s="13"/>
      <c r="W79" s="12"/>
      <c r="X79" s="13"/>
      <c r="Y79" s="12"/>
      <c r="Z79" s="13"/>
      <c r="AA79" s="13"/>
      <c r="AB79" s="13"/>
      <c r="AC79" s="12"/>
      <c r="AD79" s="13"/>
      <c r="AE79" s="12"/>
      <c r="AF79" s="13"/>
      <c r="AG79" s="12"/>
      <c r="AH79" s="11"/>
      <c r="AI79" s="12"/>
      <c r="AJ79" s="11"/>
      <c r="AK79" s="12"/>
      <c r="AL79" s="13"/>
      <c r="AM79" s="12"/>
      <c r="AN79" s="21"/>
      <c r="AO79" s="12"/>
      <c r="AP79" s="13"/>
      <c r="AQ79" s="12"/>
      <c r="AR79" s="13"/>
      <c r="AS79" s="44">
        <f t="shared" si="7"/>
        <v>0</v>
      </c>
      <c r="AT79" s="45"/>
      <c r="AU79" s="22"/>
    </row>
    <row r="80" spans="2:47" ht="12.6" customHeight="1">
      <c r="B80" s="46" t="s">
        <v>118</v>
      </c>
      <c r="C80" s="13"/>
      <c r="D80" s="13"/>
      <c r="E80" s="13">
        <v>8</v>
      </c>
      <c r="F80" s="12">
        <v>21</v>
      </c>
      <c r="G80" s="13">
        <v>10</v>
      </c>
      <c r="H80" s="13">
        <v>12</v>
      </c>
      <c r="I80" s="12">
        <v>19</v>
      </c>
      <c r="J80" s="13">
        <v>13</v>
      </c>
      <c r="K80" s="12">
        <v>16</v>
      </c>
      <c r="L80" s="13">
        <v>7</v>
      </c>
      <c r="M80" s="12">
        <v>16</v>
      </c>
      <c r="N80" s="47"/>
      <c r="O80" s="42">
        <f t="shared" si="8"/>
        <v>72</v>
      </c>
      <c r="P80" s="43">
        <f t="shared" si="9"/>
        <v>50</v>
      </c>
      <c r="Q80" s="12"/>
      <c r="R80" s="13"/>
      <c r="S80" s="12"/>
      <c r="T80" s="11"/>
      <c r="U80" s="12"/>
      <c r="V80" s="13"/>
      <c r="W80" s="12"/>
      <c r="X80" s="13"/>
      <c r="Y80" s="12"/>
      <c r="Z80" s="13"/>
      <c r="AA80" s="13"/>
      <c r="AB80" s="13"/>
      <c r="AC80" s="12"/>
      <c r="AD80" s="13"/>
      <c r="AE80" s="12"/>
      <c r="AF80" s="13"/>
      <c r="AG80" s="12"/>
      <c r="AH80" s="11"/>
      <c r="AI80" s="12"/>
      <c r="AJ80" s="11"/>
      <c r="AK80" s="12"/>
      <c r="AL80" s="13"/>
      <c r="AM80" s="12"/>
      <c r="AN80" s="21"/>
      <c r="AO80" s="12"/>
      <c r="AP80" s="13"/>
      <c r="AQ80" s="12"/>
      <c r="AR80" s="13"/>
      <c r="AS80" s="44">
        <f t="shared" si="7"/>
        <v>72</v>
      </c>
      <c r="AT80" s="45">
        <f>SUM(C80+D80+E80+G80+H80+J80+L80+N80+R80+V80+X80+Z80+AB80+AF80+AL80+AN80+AP80+AR80)</f>
        <v>50</v>
      </c>
      <c r="AU80" s="22"/>
    </row>
    <row r="81" spans="2:59" ht="12.6" customHeight="1">
      <c r="B81" s="46" t="s">
        <v>119</v>
      </c>
      <c r="C81" s="13"/>
      <c r="D81" s="13"/>
      <c r="E81" s="13">
        <v>5</v>
      </c>
      <c r="F81" s="12">
        <v>7</v>
      </c>
      <c r="G81" s="13">
        <v>13</v>
      </c>
      <c r="H81" s="13">
        <v>1</v>
      </c>
      <c r="I81" s="12">
        <v>1</v>
      </c>
      <c r="J81" s="13">
        <v>1</v>
      </c>
      <c r="K81" s="12">
        <v>4</v>
      </c>
      <c r="L81" s="13">
        <v>6</v>
      </c>
      <c r="M81" s="12">
        <v>25</v>
      </c>
      <c r="N81" s="47"/>
      <c r="O81" s="42">
        <f t="shared" si="8"/>
        <v>37</v>
      </c>
      <c r="P81" s="43">
        <f t="shared" si="9"/>
        <v>26</v>
      </c>
      <c r="Q81" s="12"/>
      <c r="R81" s="13">
        <v>8</v>
      </c>
      <c r="S81" s="12"/>
      <c r="T81" s="11"/>
      <c r="U81" s="12"/>
      <c r="V81" s="13"/>
      <c r="W81" s="12"/>
      <c r="X81" s="13"/>
      <c r="Y81" s="12"/>
      <c r="Z81" s="13"/>
      <c r="AA81" s="13"/>
      <c r="AB81" s="13"/>
      <c r="AC81" s="12"/>
      <c r="AD81" s="13"/>
      <c r="AE81" s="12"/>
      <c r="AF81" s="13"/>
      <c r="AG81" s="12"/>
      <c r="AH81" s="11"/>
      <c r="AI81" s="12"/>
      <c r="AJ81" s="11"/>
      <c r="AK81" s="12"/>
      <c r="AL81" s="13"/>
      <c r="AM81" s="12"/>
      <c r="AN81" s="21"/>
      <c r="AO81" s="12"/>
      <c r="AP81" s="13"/>
      <c r="AQ81" s="12"/>
      <c r="AR81" s="13"/>
      <c r="AS81" s="44">
        <f t="shared" si="7"/>
        <v>37</v>
      </c>
      <c r="AT81" s="45">
        <f>SUM(C81+D81+E81+G81+H81+J81+L81+N81+R81+V81+X81+Z81+AB81+AF81+AL81+AN81+AP81+AR81)</f>
        <v>34</v>
      </c>
      <c r="AU81" s="22"/>
    </row>
    <row r="82" spans="2:59" ht="12.6" customHeight="1">
      <c r="B82" s="46" t="s">
        <v>120</v>
      </c>
      <c r="C82" s="13"/>
      <c r="D82" s="13"/>
      <c r="E82" s="13"/>
      <c r="F82" s="12"/>
      <c r="G82" s="13"/>
      <c r="H82" s="13"/>
      <c r="I82" s="12"/>
      <c r="J82" s="13"/>
      <c r="K82" s="12"/>
      <c r="L82" s="13"/>
      <c r="M82" s="12"/>
      <c r="N82" s="47"/>
      <c r="O82" s="42">
        <f t="shared" si="8"/>
        <v>0</v>
      </c>
      <c r="P82" s="43">
        <f t="shared" si="9"/>
        <v>0</v>
      </c>
      <c r="Q82" s="12"/>
      <c r="R82" s="13"/>
      <c r="S82" s="12"/>
      <c r="T82" s="11"/>
      <c r="U82" s="12"/>
      <c r="V82" s="13"/>
      <c r="W82" s="12"/>
      <c r="X82" s="13"/>
      <c r="Y82" s="12"/>
      <c r="Z82" s="13"/>
      <c r="AA82" s="13"/>
      <c r="AB82" s="13"/>
      <c r="AC82" s="12"/>
      <c r="AD82" s="13"/>
      <c r="AE82" s="12"/>
      <c r="AF82" s="13"/>
      <c r="AG82" s="12"/>
      <c r="AH82" s="11"/>
      <c r="AI82" s="12"/>
      <c r="AJ82" s="11"/>
      <c r="AK82" s="12"/>
      <c r="AL82" s="13"/>
      <c r="AM82" s="12"/>
      <c r="AN82" s="21"/>
      <c r="AO82" s="12"/>
      <c r="AP82" s="13">
        <v>6</v>
      </c>
      <c r="AQ82" s="12"/>
      <c r="AR82" s="13"/>
      <c r="AS82" s="44">
        <f t="shared" si="7"/>
        <v>0</v>
      </c>
      <c r="AT82" s="45"/>
      <c r="AU82" s="22"/>
    </row>
    <row r="83" spans="2:59" ht="12.6" customHeight="1">
      <c r="B83" s="46" t="s">
        <v>121</v>
      </c>
      <c r="C83" s="13"/>
      <c r="D83" s="13"/>
      <c r="E83" s="13"/>
      <c r="F83" s="12"/>
      <c r="G83" s="13"/>
      <c r="H83" s="13"/>
      <c r="I83" s="12"/>
      <c r="J83" s="13"/>
      <c r="K83" s="12"/>
      <c r="L83" s="13"/>
      <c r="M83" s="12"/>
      <c r="N83" s="47"/>
      <c r="O83" s="42">
        <f t="shared" si="8"/>
        <v>0</v>
      </c>
      <c r="P83" s="43">
        <f t="shared" si="9"/>
        <v>0</v>
      </c>
      <c r="Q83" s="12"/>
      <c r="R83" s="13"/>
      <c r="S83" s="12"/>
      <c r="T83" s="11"/>
      <c r="U83" s="12"/>
      <c r="V83" s="13"/>
      <c r="W83" s="12">
        <v>6</v>
      </c>
      <c r="X83" s="13"/>
      <c r="Y83" s="12"/>
      <c r="Z83" s="13"/>
      <c r="AA83" s="13"/>
      <c r="AB83" s="13"/>
      <c r="AC83" s="12"/>
      <c r="AD83" s="13"/>
      <c r="AE83" s="12"/>
      <c r="AF83" s="13"/>
      <c r="AG83" s="12"/>
      <c r="AH83" s="11"/>
      <c r="AI83" s="12"/>
      <c r="AJ83" s="11"/>
      <c r="AK83" s="12"/>
      <c r="AL83" s="13"/>
      <c r="AM83" s="12"/>
      <c r="AN83" s="21"/>
      <c r="AO83" s="12"/>
      <c r="AP83" s="13"/>
      <c r="AQ83" s="12"/>
      <c r="AR83" s="13"/>
      <c r="AS83" s="44">
        <f t="shared" si="7"/>
        <v>6</v>
      </c>
      <c r="AT83" s="45">
        <f>SUM(C83+D83+E83+G83+H83+J83+L83+N83+R83+V83+X83+Z83+AB83+AF83+AL83+AN83+AP83+AR83)</f>
        <v>0</v>
      </c>
      <c r="AU83" s="22"/>
    </row>
    <row r="84" spans="2:59" ht="12.6" customHeight="1">
      <c r="B84" s="46" t="s">
        <v>122</v>
      </c>
      <c r="C84" s="13"/>
      <c r="D84" s="13"/>
      <c r="E84" s="13"/>
      <c r="F84" s="12"/>
      <c r="G84" s="13"/>
      <c r="H84" s="13"/>
      <c r="I84" s="12"/>
      <c r="J84" s="13"/>
      <c r="K84" s="12"/>
      <c r="L84" s="13"/>
      <c r="M84" s="12"/>
      <c r="N84" s="47"/>
      <c r="O84" s="42">
        <f t="shared" si="8"/>
        <v>0</v>
      </c>
      <c r="P84" s="43">
        <f t="shared" si="9"/>
        <v>0</v>
      </c>
      <c r="Q84" s="12"/>
      <c r="R84" s="13"/>
      <c r="S84" s="12"/>
      <c r="T84" s="11"/>
      <c r="U84" s="12"/>
      <c r="V84" s="13"/>
      <c r="W84" s="12">
        <v>1</v>
      </c>
      <c r="X84" s="13"/>
      <c r="Y84" s="12"/>
      <c r="Z84" s="13"/>
      <c r="AA84" s="13"/>
      <c r="AB84" s="13"/>
      <c r="AC84" s="12"/>
      <c r="AD84" s="13">
        <v>2</v>
      </c>
      <c r="AE84" s="12"/>
      <c r="AF84" s="13">
        <v>2</v>
      </c>
      <c r="AG84" s="12"/>
      <c r="AH84" s="11"/>
      <c r="AI84" s="12"/>
      <c r="AJ84" s="11"/>
      <c r="AK84" s="12"/>
      <c r="AL84" s="13">
        <v>1</v>
      </c>
      <c r="AM84" s="12">
        <v>29</v>
      </c>
      <c r="AN84" s="21"/>
      <c r="AO84" s="12"/>
      <c r="AP84" s="13"/>
      <c r="AQ84" s="12"/>
      <c r="AR84" s="13"/>
      <c r="AS84" s="44">
        <f t="shared" si="7"/>
        <v>30</v>
      </c>
      <c r="AT84" s="45">
        <f>SUM(C84+D84+E84+G84+H84+J84+L84+N84+R84+V84+X84+Z84+AB84+AF84+AL84+AN84+AP84+AR84)</f>
        <v>3</v>
      </c>
      <c r="AU84" s="22"/>
    </row>
    <row r="85" spans="2:59" ht="12.6" customHeight="1">
      <c r="B85" s="46" t="s">
        <v>123</v>
      </c>
      <c r="C85" s="13"/>
      <c r="D85" s="13"/>
      <c r="E85" s="13"/>
      <c r="F85" s="12"/>
      <c r="G85" s="13"/>
      <c r="H85" s="13"/>
      <c r="I85" s="12"/>
      <c r="J85" s="13"/>
      <c r="K85" s="12"/>
      <c r="L85" s="13"/>
      <c r="M85" s="12"/>
      <c r="N85" s="47"/>
      <c r="O85" s="42">
        <f t="shared" si="8"/>
        <v>0</v>
      </c>
      <c r="P85" s="43">
        <f t="shared" si="9"/>
        <v>0</v>
      </c>
      <c r="Q85" s="12"/>
      <c r="R85" s="13"/>
      <c r="S85" s="12"/>
      <c r="T85" s="11"/>
      <c r="U85" s="12"/>
      <c r="V85" s="13"/>
      <c r="W85" s="12"/>
      <c r="X85" s="13"/>
      <c r="Y85" s="12"/>
      <c r="Z85" s="13">
        <v>5</v>
      </c>
      <c r="AA85" s="13"/>
      <c r="AB85" s="13"/>
      <c r="AC85" s="12"/>
      <c r="AD85" s="13">
        <v>8</v>
      </c>
      <c r="AE85" s="12"/>
      <c r="AF85" s="13"/>
      <c r="AG85" s="12"/>
      <c r="AH85" s="11"/>
      <c r="AI85" s="12"/>
      <c r="AJ85" s="11"/>
      <c r="AK85" s="12"/>
      <c r="AL85" s="13"/>
      <c r="AM85" s="12"/>
      <c r="AN85" s="21"/>
      <c r="AO85" s="12"/>
      <c r="AP85" s="13"/>
      <c r="AQ85" s="12"/>
      <c r="AR85" s="13"/>
      <c r="AS85" s="44">
        <f t="shared" si="7"/>
        <v>0</v>
      </c>
      <c r="AT85" s="45">
        <f>SUM(C85+D85+E85+G85+H85+J85+L85+N85+R85+V85+X85+Z85+AB85+AF85+AL85+AN85+AP85+AR85)</f>
        <v>5</v>
      </c>
      <c r="AU85" s="22"/>
    </row>
    <row r="86" spans="2:59" ht="12.6" customHeight="1">
      <c r="B86" s="46" t="s">
        <v>124</v>
      </c>
      <c r="C86" s="13"/>
      <c r="D86" s="13"/>
      <c r="E86" s="13"/>
      <c r="F86" s="12"/>
      <c r="G86" s="13"/>
      <c r="H86" s="13"/>
      <c r="I86" s="12"/>
      <c r="J86" s="13"/>
      <c r="K86" s="12"/>
      <c r="L86" s="13"/>
      <c r="M86" s="12"/>
      <c r="N86" s="47"/>
      <c r="O86" s="42">
        <f t="shared" si="8"/>
        <v>0</v>
      </c>
      <c r="P86" s="43">
        <f t="shared" si="9"/>
        <v>0</v>
      </c>
      <c r="Q86" s="12"/>
      <c r="R86" s="13"/>
      <c r="S86" s="12"/>
      <c r="T86" s="11"/>
      <c r="U86" s="12"/>
      <c r="V86" s="13"/>
      <c r="W86" s="12"/>
      <c r="X86" s="13"/>
      <c r="Y86" s="12"/>
      <c r="Z86" s="13">
        <v>4</v>
      </c>
      <c r="AA86" s="13"/>
      <c r="AB86" s="13"/>
      <c r="AC86" s="12"/>
      <c r="AD86" s="13"/>
      <c r="AE86" s="12"/>
      <c r="AF86" s="13"/>
      <c r="AG86" s="12"/>
      <c r="AH86" s="11"/>
      <c r="AI86" s="12"/>
      <c r="AJ86" s="11"/>
      <c r="AK86" s="12"/>
      <c r="AL86" s="13"/>
      <c r="AM86" s="12"/>
      <c r="AN86" s="21"/>
      <c r="AO86" s="12"/>
      <c r="AP86" s="13"/>
      <c r="AQ86" s="12"/>
      <c r="AR86" s="13"/>
      <c r="AS86" s="44">
        <f t="shared" si="7"/>
        <v>0</v>
      </c>
      <c r="AT86" s="45">
        <f>SUM(C86+D86+E86+G86+H86+J86+L86+N86+R86+V86+X86+Z86+AB86+AF86+AL86+AN86+AP86+AR86)</f>
        <v>4</v>
      </c>
      <c r="AU86" s="22"/>
    </row>
    <row r="87" spans="2:59" ht="12.6" customHeight="1">
      <c r="B87" s="46" t="s">
        <v>125</v>
      </c>
      <c r="C87" s="13"/>
      <c r="D87" s="13"/>
      <c r="E87" s="13"/>
      <c r="F87" s="12"/>
      <c r="G87" s="13">
        <v>1</v>
      </c>
      <c r="H87" s="13"/>
      <c r="I87" s="12"/>
      <c r="J87" s="13">
        <v>2</v>
      </c>
      <c r="K87" s="12"/>
      <c r="L87" s="13">
        <v>2</v>
      </c>
      <c r="M87" s="12"/>
      <c r="N87" s="47"/>
      <c r="O87" s="42">
        <f t="shared" si="8"/>
        <v>0</v>
      </c>
      <c r="P87" s="43">
        <f t="shared" si="9"/>
        <v>5</v>
      </c>
      <c r="Q87" s="12"/>
      <c r="R87" s="13"/>
      <c r="S87" s="12"/>
      <c r="T87" s="11"/>
      <c r="U87" s="12"/>
      <c r="V87" s="13"/>
      <c r="W87" s="12"/>
      <c r="X87" s="13"/>
      <c r="Y87" s="12"/>
      <c r="Z87" s="13">
        <v>1</v>
      </c>
      <c r="AA87" s="13"/>
      <c r="AB87" s="13"/>
      <c r="AC87" s="12"/>
      <c r="AD87" s="13"/>
      <c r="AE87" s="12"/>
      <c r="AF87" s="13"/>
      <c r="AG87" s="12"/>
      <c r="AH87" s="11"/>
      <c r="AI87" s="12"/>
      <c r="AJ87" s="11"/>
      <c r="AK87" s="12"/>
      <c r="AL87" s="13"/>
      <c r="AM87" s="12"/>
      <c r="AN87" s="21"/>
      <c r="AO87" s="12"/>
      <c r="AP87" s="13"/>
      <c r="AQ87" s="12"/>
      <c r="AR87" s="13"/>
      <c r="AS87" s="44">
        <f t="shared" si="7"/>
        <v>0</v>
      </c>
      <c r="AT87" s="45">
        <f>SUM(C87+D87+E87+G87+H87+J87+L87+N87+R87+V87+X87+Z87+AB87+AF87+AL87+AN87+AP87+AR87)</f>
        <v>6</v>
      </c>
      <c r="AU87" s="22"/>
    </row>
    <row r="88" spans="2:59" ht="12.6" customHeight="1">
      <c r="B88" s="46" t="s">
        <v>126</v>
      </c>
      <c r="C88" s="13"/>
      <c r="D88" s="13"/>
      <c r="E88" s="13"/>
      <c r="F88" s="12"/>
      <c r="G88" s="13"/>
      <c r="H88" s="13"/>
      <c r="I88" s="12"/>
      <c r="J88" s="13"/>
      <c r="K88" s="12"/>
      <c r="L88" s="13"/>
      <c r="M88" s="12"/>
      <c r="N88" s="47"/>
      <c r="O88" s="42">
        <f t="shared" si="8"/>
        <v>0</v>
      </c>
      <c r="P88" s="43">
        <f t="shared" si="9"/>
        <v>0</v>
      </c>
      <c r="Q88" s="12"/>
      <c r="R88" s="13"/>
      <c r="S88" s="12"/>
      <c r="T88" s="11"/>
      <c r="U88" s="12"/>
      <c r="V88" s="13"/>
      <c r="W88" s="12"/>
      <c r="X88" s="13"/>
      <c r="Y88" s="12"/>
      <c r="Z88" s="13"/>
      <c r="AA88" s="13"/>
      <c r="AB88" s="13"/>
      <c r="AC88" s="12"/>
      <c r="AD88" s="13"/>
      <c r="AE88" s="12"/>
      <c r="AF88" s="13"/>
      <c r="AG88" s="12"/>
      <c r="AH88" s="11"/>
      <c r="AI88" s="12"/>
      <c r="AJ88" s="11"/>
      <c r="AK88" s="12"/>
      <c r="AL88" s="13"/>
      <c r="AM88" s="12"/>
      <c r="AN88" s="21"/>
      <c r="AO88" s="12"/>
      <c r="AP88" s="13"/>
      <c r="AQ88" s="12"/>
      <c r="AR88" s="13"/>
      <c r="AS88" s="44">
        <f t="shared" si="7"/>
        <v>0</v>
      </c>
      <c r="AT88" s="45"/>
      <c r="AU88" s="22"/>
    </row>
    <row r="89" spans="2:59" ht="12.6" customHeight="1">
      <c r="B89" s="46" t="s">
        <v>127</v>
      </c>
      <c r="C89" s="13"/>
      <c r="D89" s="13"/>
      <c r="E89" s="13"/>
      <c r="F89" s="12">
        <v>13</v>
      </c>
      <c r="G89" s="13"/>
      <c r="H89" s="13">
        <v>2</v>
      </c>
      <c r="I89" s="12">
        <v>13</v>
      </c>
      <c r="J89" s="13"/>
      <c r="K89" s="12">
        <v>3</v>
      </c>
      <c r="L89" s="13"/>
      <c r="M89" s="12"/>
      <c r="N89" s="47"/>
      <c r="O89" s="42">
        <f t="shared" si="8"/>
        <v>29</v>
      </c>
      <c r="P89" s="43">
        <f t="shared" si="9"/>
        <v>2</v>
      </c>
      <c r="Q89" s="12"/>
      <c r="R89" s="13"/>
      <c r="S89" s="12"/>
      <c r="T89" s="11"/>
      <c r="U89" s="12"/>
      <c r="V89" s="13"/>
      <c r="W89" s="12"/>
      <c r="X89" s="13"/>
      <c r="Y89" s="12"/>
      <c r="Z89" s="13"/>
      <c r="AA89" s="13"/>
      <c r="AB89" s="13"/>
      <c r="AC89" s="12"/>
      <c r="AD89" s="13"/>
      <c r="AE89" s="12"/>
      <c r="AF89" s="13"/>
      <c r="AG89" s="12"/>
      <c r="AH89" s="11"/>
      <c r="AI89" s="12"/>
      <c r="AJ89" s="11"/>
      <c r="AK89" s="12"/>
      <c r="AL89" s="13"/>
      <c r="AM89" s="12"/>
      <c r="AN89" s="21"/>
      <c r="AO89" s="12"/>
      <c r="AP89" s="13"/>
      <c r="AQ89" s="12"/>
      <c r="AR89" s="13"/>
      <c r="AS89" s="44">
        <f t="shared" si="7"/>
        <v>29</v>
      </c>
      <c r="AT89" s="45">
        <f>SUM(C89+D89+E89+G89+H89+J89+L89+N89+R89+V89+X89+Z89+AB89+AF89+AL89+AN89+AP89+AR89)</f>
        <v>2</v>
      </c>
      <c r="AU89" s="22"/>
    </row>
    <row r="90" spans="2:59" ht="12.6" customHeight="1">
      <c r="B90" s="10" t="s">
        <v>128</v>
      </c>
      <c r="C90" s="11"/>
      <c r="D90" s="11"/>
      <c r="E90" s="11"/>
      <c r="F90" s="12"/>
      <c r="G90" s="11"/>
      <c r="H90" s="11"/>
      <c r="I90" s="12"/>
      <c r="J90" s="11"/>
      <c r="K90" s="12"/>
      <c r="L90" s="13"/>
      <c r="M90" s="12"/>
      <c r="N90" s="14"/>
      <c r="O90" s="42">
        <f t="shared" si="8"/>
        <v>0</v>
      </c>
      <c r="P90" s="43">
        <f t="shared" si="9"/>
        <v>0</v>
      </c>
      <c r="Q90" s="12"/>
      <c r="R90" s="11"/>
      <c r="S90" s="12"/>
      <c r="T90" s="11">
        <v>1</v>
      </c>
      <c r="U90" s="12"/>
      <c r="V90" s="11">
        <v>1</v>
      </c>
      <c r="W90" s="12">
        <v>6</v>
      </c>
      <c r="X90" s="13"/>
      <c r="Y90" s="12"/>
      <c r="Z90" s="13"/>
      <c r="AA90" s="13"/>
      <c r="AB90" s="13"/>
      <c r="AC90" s="12"/>
      <c r="AD90" s="13"/>
      <c r="AE90" s="12"/>
      <c r="AF90" s="13"/>
      <c r="AG90" s="12"/>
      <c r="AH90" s="11"/>
      <c r="AI90" s="12"/>
      <c r="AJ90" s="11"/>
      <c r="AK90" s="12"/>
      <c r="AL90" s="13"/>
      <c r="AM90" s="12"/>
      <c r="AN90" s="21"/>
      <c r="AO90" s="12"/>
      <c r="AP90" s="13"/>
      <c r="AQ90" s="12"/>
      <c r="AR90" s="13"/>
      <c r="AS90" s="44">
        <f t="shared" si="7"/>
        <v>6</v>
      </c>
      <c r="AT90" s="45">
        <f>SUM(C90+D90+E90+G90+H90+J90+L90+N90+R90+V90+X90+Z90+AB90+AF90+AL90+AN90+AP90+AR90)</f>
        <v>1</v>
      </c>
      <c r="AU90" s="22"/>
    </row>
    <row r="91" spans="2:59" ht="12.6" customHeight="1">
      <c r="B91" s="46" t="s">
        <v>129</v>
      </c>
      <c r="C91" s="13"/>
      <c r="D91" s="13"/>
      <c r="E91" s="13"/>
      <c r="F91" s="12"/>
      <c r="G91" s="13"/>
      <c r="H91" s="13"/>
      <c r="I91" s="12"/>
      <c r="J91" s="13">
        <v>3</v>
      </c>
      <c r="K91" s="12"/>
      <c r="L91" s="13"/>
      <c r="M91" s="12"/>
      <c r="N91" s="47"/>
      <c r="O91" s="42">
        <f t="shared" si="8"/>
        <v>0</v>
      </c>
      <c r="P91" s="43">
        <f t="shared" si="9"/>
        <v>3</v>
      </c>
      <c r="Q91" s="12"/>
      <c r="R91" s="13"/>
      <c r="S91" s="12"/>
      <c r="T91" s="11"/>
      <c r="U91" s="12"/>
      <c r="V91" s="13"/>
      <c r="W91" s="12"/>
      <c r="X91" s="13"/>
      <c r="Y91" s="12"/>
      <c r="Z91" s="13"/>
      <c r="AA91" s="13"/>
      <c r="AB91" s="13"/>
      <c r="AC91" s="12"/>
      <c r="AD91" s="13"/>
      <c r="AE91" s="12"/>
      <c r="AF91" s="13"/>
      <c r="AG91" s="12"/>
      <c r="AH91" s="11"/>
      <c r="AI91" s="12"/>
      <c r="AJ91" s="11"/>
      <c r="AK91" s="12"/>
      <c r="AL91" s="13"/>
      <c r="AM91" s="12"/>
      <c r="AN91" s="21"/>
      <c r="AO91" s="12"/>
      <c r="AP91" s="13"/>
      <c r="AQ91" s="12"/>
      <c r="AR91" s="13"/>
      <c r="AS91" s="44">
        <f t="shared" si="7"/>
        <v>0</v>
      </c>
      <c r="AT91" s="45">
        <f>SUM(C91+D91+E91+G91+H91+J91+L91+N91+R91+V91+X91+Z91+AB91+AF91+AL91+AN91+AP91+AR91)</f>
        <v>3</v>
      </c>
      <c r="AU91" s="22"/>
      <c r="BG91" s="1" t="s">
        <v>213</v>
      </c>
    </row>
    <row r="92" spans="2:59" ht="13.9" customHeight="1">
      <c r="B92" s="48"/>
      <c r="C92" s="49">
        <v>54</v>
      </c>
      <c r="D92" s="49">
        <v>60</v>
      </c>
      <c r="E92" s="49">
        <v>79</v>
      </c>
      <c r="F92" s="12"/>
      <c r="G92" s="49">
        <v>99</v>
      </c>
      <c r="H92" s="49">
        <v>61</v>
      </c>
      <c r="I92" s="12"/>
      <c r="J92" s="49">
        <v>115</v>
      </c>
      <c r="K92" s="12"/>
      <c r="L92" s="13">
        <f>SUM(L10:L91)</f>
        <v>71</v>
      </c>
      <c r="M92" s="12"/>
      <c r="N92" s="50">
        <f>SUM(N15:N91)</f>
        <v>0</v>
      </c>
      <c r="O92" s="51"/>
      <c r="P92" s="52"/>
      <c r="Q92" s="12"/>
      <c r="R92" s="49">
        <f>SUM(R15:R91)</f>
        <v>55</v>
      </c>
      <c r="S92" s="12"/>
      <c r="T92" s="11">
        <f>SUM(T10:T91)</f>
        <v>51</v>
      </c>
      <c r="U92" s="12"/>
      <c r="V92" s="49">
        <f>SUM(V13:V91)</f>
        <v>56</v>
      </c>
      <c r="W92" s="12"/>
      <c r="X92" s="13"/>
      <c r="Y92" s="12"/>
      <c r="Z92" s="13">
        <f>SUM(Z10:Z91)</f>
        <v>48</v>
      </c>
      <c r="AA92" s="13"/>
      <c r="AB92" s="13"/>
      <c r="AC92" s="12"/>
      <c r="AD92" s="13">
        <f>SUM(AD10:AD91)</f>
        <v>45</v>
      </c>
      <c r="AE92" s="12"/>
      <c r="AF92" s="13">
        <f>SUM(AF10:AF91)</f>
        <v>39</v>
      </c>
      <c r="AG92" s="12"/>
      <c r="AH92" s="11"/>
      <c r="AI92" s="12"/>
      <c r="AJ92" s="11"/>
      <c r="AK92" s="12"/>
      <c r="AL92" s="13">
        <f>SUM(AL10:AL91)</f>
        <v>20</v>
      </c>
      <c r="AM92" s="12"/>
      <c r="AN92" s="21"/>
      <c r="AO92" s="12"/>
      <c r="AP92" s="13">
        <f>SUM(AP10:AP91)</f>
        <v>40</v>
      </c>
      <c r="AQ92" s="12"/>
      <c r="AR92" s="13"/>
      <c r="AS92" s="13"/>
      <c r="AT92" s="49">
        <v>468</v>
      </c>
      <c r="AU92" s="22"/>
      <c r="AV92" s="22"/>
      <c r="AW92" s="22"/>
      <c r="AX92" s="22"/>
    </row>
    <row r="93" spans="2:59" ht="12.6" customHeight="1">
      <c r="B93" s="53" t="s">
        <v>130</v>
      </c>
      <c r="AL93" s="1">
        <v>38</v>
      </c>
      <c r="AM93" s="54">
        <v>45</v>
      </c>
    </row>
    <row r="94" spans="2:59">
      <c r="B94" s="16" t="s">
        <v>131</v>
      </c>
      <c r="C94" s="16"/>
      <c r="D94" s="16"/>
      <c r="E94" s="16"/>
      <c r="F94" s="15" t="s">
        <v>132</v>
      </c>
      <c r="G94" s="16"/>
      <c r="H94" s="16"/>
      <c r="I94" s="15"/>
      <c r="J94" s="16"/>
      <c r="K94" s="15"/>
      <c r="L94" s="16"/>
      <c r="M94" s="15"/>
      <c r="N94" s="16"/>
      <c r="O94" s="16"/>
      <c r="P94" s="16"/>
      <c r="Q94" s="15"/>
      <c r="R94" s="16"/>
      <c r="S94" s="15"/>
      <c r="T94" s="15"/>
    </row>
    <row r="95" spans="2:59">
      <c r="B95" s="56" t="s">
        <v>133</v>
      </c>
      <c r="C95" s="16">
        <v>1</v>
      </c>
      <c r="D95" s="16">
        <v>1</v>
      </c>
      <c r="E95" s="16">
        <v>1</v>
      </c>
      <c r="F95" s="15">
        <v>1</v>
      </c>
      <c r="G95" s="16">
        <v>1</v>
      </c>
      <c r="H95" s="16">
        <v>1</v>
      </c>
      <c r="I95" s="15">
        <v>1</v>
      </c>
      <c r="J95" s="16">
        <v>1</v>
      </c>
      <c r="K95" s="15">
        <v>1</v>
      </c>
      <c r="L95" s="16">
        <v>1</v>
      </c>
      <c r="M95" s="15">
        <v>1</v>
      </c>
      <c r="N95" s="16">
        <v>1</v>
      </c>
      <c r="O95" s="16"/>
      <c r="P95" s="16"/>
      <c r="Q95" s="15">
        <v>1</v>
      </c>
      <c r="R95" s="16">
        <v>1</v>
      </c>
      <c r="S95" s="16">
        <v>1</v>
      </c>
      <c r="T95" s="15">
        <f>SUM(C95:S95)</f>
        <v>15</v>
      </c>
    </row>
    <row r="96" spans="2:59">
      <c r="B96" s="56" t="s">
        <v>134</v>
      </c>
      <c r="C96" s="16"/>
      <c r="D96" s="16">
        <v>1</v>
      </c>
      <c r="E96" s="16"/>
      <c r="F96" s="15">
        <v>1</v>
      </c>
      <c r="G96" s="16"/>
      <c r="H96" s="16">
        <v>1</v>
      </c>
      <c r="I96" s="15">
        <v>1</v>
      </c>
      <c r="J96" s="16">
        <v>1</v>
      </c>
      <c r="K96" s="15"/>
      <c r="L96" s="16">
        <v>1</v>
      </c>
      <c r="M96" s="15"/>
      <c r="N96" s="16">
        <v>1</v>
      </c>
      <c r="O96" s="16"/>
      <c r="P96" s="16"/>
      <c r="Q96" s="15">
        <v>1</v>
      </c>
      <c r="R96" s="16">
        <v>1</v>
      </c>
      <c r="S96" s="16">
        <v>1</v>
      </c>
      <c r="T96" s="15">
        <f>SUM(C96:S96)</f>
        <v>10</v>
      </c>
    </row>
    <row r="97" spans="2:20">
      <c r="B97" s="56" t="s">
        <v>117</v>
      </c>
      <c r="C97" s="16"/>
      <c r="D97" s="16"/>
      <c r="E97" s="16">
        <v>1</v>
      </c>
      <c r="F97" s="15">
        <v>1</v>
      </c>
      <c r="G97" s="16">
        <v>1</v>
      </c>
      <c r="H97" s="16">
        <v>1</v>
      </c>
      <c r="I97" s="15">
        <v>1</v>
      </c>
      <c r="J97" s="16">
        <v>1</v>
      </c>
      <c r="K97" s="15"/>
      <c r="L97" s="16">
        <v>1</v>
      </c>
      <c r="M97" s="15"/>
      <c r="N97" s="16"/>
      <c r="O97" s="16"/>
      <c r="P97" s="16"/>
      <c r="Q97" s="15"/>
      <c r="R97" s="16"/>
      <c r="S97" s="16"/>
      <c r="T97" s="15"/>
    </row>
    <row r="98" spans="2:20">
      <c r="B98" s="56" t="s">
        <v>135</v>
      </c>
      <c r="C98" s="16">
        <v>1</v>
      </c>
      <c r="D98" s="57">
        <v>1</v>
      </c>
      <c r="E98" s="16">
        <v>1</v>
      </c>
      <c r="F98" s="15">
        <v>1</v>
      </c>
      <c r="G98" s="16">
        <v>1</v>
      </c>
      <c r="H98" s="16">
        <v>1</v>
      </c>
      <c r="I98" s="15">
        <v>1</v>
      </c>
      <c r="J98" s="16">
        <v>1</v>
      </c>
      <c r="K98" s="15">
        <v>1</v>
      </c>
      <c r="L98" s="16">
        <v>1</v>
      </c>
      <c r="M98" s="15">
        <v>1</v>
      </c>
      <c r="N98" s="16">
        <v>1</v>
      </c>
      <c r="O98" s="16"/>
      <c r="P98" s="16"/>
      <c r="Q98" s="15">
        <v>1</v>
      </c>
      <c r="R98" s="16">
        <v>1</v>
      </c>
      <c r="S98" s="16">
        <v>1</v>
      </c>
      <c r="T98" s="15">
        <f t="shared" ref="T98:T109" si="10">SUM(C98:S98)</f>
        <v>15</v>
      </c>
    </row>
    <row r="99" spans="2:20">
      <c r="B99" s="56" t="s">
        <v>136</v>
      </c>
      <c r="C99" s="16">
        <v>1</v>
      </c>
      <c r="D99" s="16">
        <v>1</v>
      </c>
      <c r="E99" s="16"/>
      <c r="F99" s="15"/>
      <c r="G99" s="16"/>
      <c r="H99" s="16">
        <v>1</v>
      </c>
      <c r="I99" s="15">
        <v>1</v>
      </c>
      <c r="J99" s="16">
        <v>1</v>
      </c>
      <c r="K99" s="15">
        <v>1</v>
      </c>
      <c r="L99" s="16"/>
      <c r="M99" s="15">
        <v>1</v>
      </c>
      <c r="N99" s="16">
        <v>1</v>
      </c>
      <c r="O99" s="16"/>
      <c r="P99" s="16"/>
      <c r="Q99" s="15">
        <v>1</v>
      </c>
      <c r="R99" s="16">
        <v>1</v>
      </c>
      <c r="S99" s="16">
        <v>1</v>
      </c>
      <c r="T99" s="15">
        <f t="shared" si="10"/>
        <v>11</v>
      </c>
    </row>
    <row r="100" spans="2:20" ht="10.15" customHeight="1">
      <c r="B100" s="56" t="s">
        <v>137</v>
      </c>
      <c r="C100" s="16">
        <v>1</v>
      </c>
      <c r="D100" s="16">
        <v>1</v>
      </c>
      <c r="E100" s="16">
        <v>1</v>
      </c>
      <c r="F100" s="15">
        <v>1</v>
      </c>
      <c r="G100" s="16">
        <v>1</v>
      </c>
      <c r="H100" s="16">
        <v>1</v>
      </c>
      <c r="I100" s="15"/>
      <c r="J100" s="16">
        <v>1</v>
      </c>
      <c r="K100" s="15">
        <v>1</v>
      </c>
      <c r="L100" s="16">
        <v>1</v>
      </c>
      <c r="M100" s="15">
        <v>1</v>
      </c>
      <c r="N100" s="16">
        <v>1</v>
      </c>
      <c r="O100" s="16"/>
      <c r="P100" s="16"/>
      <c r="Q100" s="15">
        <v>1</v>
      </c>
      <c r="R100" s="16">
        <v>1</v>
      </c>
      <c r="S100" s="16">
        <v>1</v>
      </c>
      <c r="T100" s="15">
        <f t="shared" si="10"/>
        <v>14</v>
      </c>
    </row>
    <row r="101" spans="2:20">
      <c r="B101" s="56" t="s">
        <v>138</v>
      </c>
      <c r="C101" s="16">
        <v>1</v>
      </c>
      <c r="D101" s="16">
        <v>1</v>
      </c>
      <c r="E101" s="16">
        <v>1</v>
      </c>
      <c r="F101" s="15">
        <v>1</v>
      </c>
      <c r="G101" s="16">
        <v>1</v>
      </c>
      <c r="H101" s="16">
        <v>1</v>
      </c>
      <c r="I101" s="15">
        <v>1</v>
      </c>
      <c r="J101" s="16">
        <v>1</v>
      </c>
      <c r="K101" s="15">
        <v>1</v>
      </c>
      <c r="L101" s="16">
        <v>1</v>
      </c>
      <c r="M101" s="15">
        <v>1</v>
      </c>
      <c r="N101" s="16">
        <v>1</v>
      </c>
      <c r="O101" s="16"/>
      <c r="P101" s="16"/>
      <c r="Q101" s="15">
        <v>1</v>
      </c>
      <c r="R101" s="16">
        <v>1</v>
      </c>
      <c r="S101" s="16">
        <v>1</v>
      </c>
      <c r="T101" s="15">
        <f t="shared" si="10"/>
        <v>15</v>
      </c>
    </row>
    <row r="102" spans="2:20">
      <c r="B102" s="56" t="s">
        <v>139</v>
      </c>
      <c r="C102" s="16">
        <v>1</v>
      </c>
      <c r="D102" s="16">
        <v>1</v>
      </c>
      <c r="E102" s="16">
        <v>1</v>
      </c>
      <c r="F102" s="15">
        <v>1</v>
      </c>
      <c r="G102" s="16">
        <v>1</v>
      </c>
      <c r="H102" s="16">
        <v>1</v>
      </c>
      <c r="I102" s="15"/>
      <c r="J102" s="16">
        <v>1</v>
      </c>
      <c r="K102" s="15"/>
      <c r="L102" s="16"/>
      <c r="M102" s="15"/>
      <c r="N102" s="16"/>
      <c r="O102" s="16"/>
      <c r="P102" s="16"/>
      <c r="Q102" s="15"/>
      <c r="R102" s="16">
        <v>1</v>
      </c>
      <c r="S102" s="16">
        <v>1</v>
      </c>
      <c r="T102" s="15">
        <f t="shared" si="10"/>
        <v>9</v>
      </c>
    </row>
    <row r="103" spans="2:20">
      <c r="B103" s="56" t="s">
        <v>140</v>
      </c>
      <c r="C103" s="16">
        <v>1</v>
      </c>
      <c r="D103" s="16">
        <v>1</v>
      </c>
      <c r="E103" s="16">
        <v>1</v>
      </c>
      <c r="F103" s="15">
        <v>1</v>
      </c>
      <c r="G103" s="16">
        <v>1</v>
      </c>
      <c r="H103" s="16">
        <v>1</v>
      </c>
      <c r="I103" s="15"/>
      <c r="J103" s="16"/>
      <c r="K103" s="15">
        <v>1</v>
      </c>
      <c r="L103" s="16">
        <v>1</v>
      </c>
      <c r="M103" s="15">
        <v>1</v>
      </c>
      <c r="N103" s="16">
        <v>1</v>
      </c>
      <c r="O103" s="16"/>
      <c r="P103" s="16"/>
      <c r="Q103" s="15">
        <v>1</v>
      </c>
      <c r="R103" s="16">
        <v>1</v>
      </c>
      <c r="S103" s="16">
        <v>1</v>
      </c>
      <c r="T103" s="15">
        <f t="shared" si="10"/>
        <v>13</v>
      </c>
    </row>
    <row r="104" spans="2:20">
      <c r="B104" s="56" t="s">
        <v>141</v>
      </c>
      <c r="C104" s="16">
        <v>1</v>
      </c>
      <c r="D104" s="16">
        <v>1</v>
      </c>
      <c r="E104" s="16">
        <v>1</v>
      </c>
      <c r="F104" s="15">
        <v>1</v>
      </c>
      <c r="G104" s="16">
        <v>1</v>
      </c>
      <c r="H104" s="16">
        <v>1</v>
      </c>
      <c r="I104" s="15">
        <v>1</v>
      </c>
      <c r="J104" s="16">
        <v>1</v>
      </c>
      <c r="K104" s="15">
        <v>1</v>
      </c>
      <c r="L104" s="16">
        <v>1</v>
      </c>
      <c r="M104" s="15"/>
      <c r="N104" s="16">
        <v>1</v>
      </c>
      <c r="O104" s="16"/>
      <c r="P104" s="16"/>
      <c r="Q104" s="15">
        <v>1</v>
      </c>
      <c r="R104" s="16">
        <v>1</v>
      </c>
      <c r="S104" s="16">
        <v>1</v>
      </c>
      <c r="T104" s="15">
        <f t="shared" si="10"/>
        <v>14</v>
      </c>
    </row>
    <row r="105" spans="2:20">
      <c r="B105" s="56" t="s">
        <v>142</v>
      </c>
      <c r="C105" s="16">
        <v>1</v>
      </c>
      <c r="D105" s="16">
        <v>1</v>
      </c>
      <c r="E105" s="16"/>
      <c r="F105" s="15"/>
      <c r="G105" s="16"/>
      <c r="H105" s="16"/>
      <c r="I105" s="15"/>
      <c r="J105" s="16"/>
      <c r="K105" s="15"/>
      <c r="L105" s="16">
        <v>1</v>
      </c>
      <c r="M105" s="15"/>
      <c r="N105" s="16"/>
      <c r="O105" s="16"/>
      <c r="P105" s="16"/>
      <c r="Q105" s="15"/>
      <c r="R105" s="16"/>
      <c r="S105" s="16"/>
      <c r="T105" s="15">
        <f t="shared" si="10"/>
        <v>3</v>
      </c>
    </row>
    <row r="106" spans="2:20">
      <c r="B106" s="56" t="s">
        <v>143</v>
      </c>
      <c r="C106" s="16">
        <v>1</v>
      </c>
      <c r="D106" s="16">
        <v>1</v>
      </c>
      <c r="E106" s="16">
        <v>1</v>
      </c>
      <c r="F106" s="15">
        <v>1</v>
      </c>
      <c r="G106" s="16">
        <v>1</v>
      </c>
      <c r="H106" s="16">
        <v>1</v>
      </c>
      <c r="I106" s="15">
        <v>1</v>
      </c>
      <c r="J106" s="16">
        <v>1</v>
      </c>
      <c r="K106" s="15"/>
      <c r="L106" s="16"/>
      <c r="M106" s="15">
        <v>1</v>
      </c>
      <c r="N106" s="16">
        <v>1</v>
      </c>
      <c r="O106" s="16"/>
      <c r="P106" s="16"/>
      <c r="Q106" s="15">
        <v>1</v>
      </c>
      <c r="R106" s="16">
        <v>1</v>
      </c>
      <c r="S106" s="16">
        <v>1</v>
      </c>
      <c r="T106" s="15">
        <f t="shared" si="10"/>
        <v>13</v>
      </c>
    </row>
    <row r="107" spans="2:20">
      <c r="B107" s="56" t="s">
        <v>144</v>
      </c>
      <c r="C107" s="16">
        <v>1</v>
      </c>
      <c r="D107" s="16">
        <v>1</v>
      </c>
      <c r="E107" s="16">
        <v>1</v>
      </c>
      <c r="F107" s="15"/>
      <c r="G107" s="16"/>
      <c r="H107" s="16"/>
      <c r="I107" s="15"/>
      <c r="J107" s="16">
        <v>1</v>
      </c>
      <c r="K107" s="15">
        <v>1</v>
      </c>
      <c r="L107" s="16">
        <v>1</v>
      </c>
      <c r="M107" s="15">
        <v>1</v>
      </c>
      <c r="N107" s="16">
        <v>1</v>
      </c>
      <c r="O107" s="16"/>
      <c r="P107" s="16"/>
      <c r="Q107" s="15">
        <v>1</v>
      </c>
      <c r="R107" s="16">
        <v>1</v>
      </c>
      <c r="S107" s="16">
        <v>1</v>
      </c>
      <c r="T107" s="15">
        <f t="shared" si="10"/>
        <v>11</v>
      </c>
    </row>
    <row r="108" spans="2:20">
      <c r="B108" s="56" t="s">
        <v>145</v>
      </c>
      <c r="C108" s="16"/>
      <c r="D108" s="16">
        <v>1</v>
      </c>
      <c r="E108" s="16"/>
      <c r="F108" s="15"/>
      <c r="G108" s="16"/>
      <c r="H108" s="16"/>
      <c r="I108" s="15"/>
      <c r="J108" s="16"/>
      <c r="K108" s="15">
        <v>1</v>
      </c>
      <c r="L108" s="16">
        <v>1</v>
      </c>
      <c r="M108" s="15"/>
      <c r="N108" s="16"/>
      <c r="O108" s="16"/>
      <c r="P108" s="16"/>
      <c r="Q108" s="15"/>
      <c r="R108" s="16"/>
      <c r="S108" s="16"/>
      <c r="T108" s="15">
        <f t="shared" si="10"/>
        <v>3</v>
      </c>
    </row>
    <row r="109" spans="2:20">
      <c r="B109" s="56" t="s">
        <v>146</v>
      </c>
      <c r="C109" s="16"/>
      <c r="D109" s="16">
        <v>1</v>
      </c>
      <c r="E109" s="16">
        <v>1</v>
      </c>
      <c r="F109" s="15"/>
      <c r="G109" s="16"/>
      <c r="H109" s="16">
        <v>1</v>
      </c>
      <c r="I109" s="15"/>
      <c r="J109" s="16">
        <v>1</v>
      </c>
      <c r="K109" s="15">
        <v>1</v>
      </c>
      <c r="L109" s="16">
        <v>1</v>
      </c>
      <c r="M109" s="15">
        <v>1</v>
      </c>
      <c r="N109" s="16">
        <v>1</v>
      </c>
      <c r="O109" s="16"/>
      <c r="P109" s="16"/>
      <c r="Q109" s="15">
        <v>1</v>
      </c>
      <c r="R109" s="16">
        <v>1</v>
      </c>
      <c r="S109" s="16">
        <v>1</v>
      </c>
      <c r="T109" s="15">
        <f t="shared" si="10"/>
        <v>11</v>
      </c>
    </row>
    <row r="110" spans="2:20">
      <c r="B110" s="56" t="s">
        <v>147</v>
      </c>
      <c r="C110" s="16"/>
      <c r="D110" s="16"/>
      <c r="E110" s="16">
        <v>1</v>
      </c>
      <c r="F110" s="15">
        <v>1</v>
      </c>
      <c r="G110" s="16">
        <v>1</v>
      </c>
      <c r="H110" s="16"/>
      <c r="I110" s="15">
        <v>1</v>
      </c>
      <c r="J110" s="16"/>
      <c r="K110" s="15"/>
      <c r="L110" s="16"/>
      <c r="M110" s="15"/>
      <c r="N110" s="16"/>
      <c r="O110" s="16"/>
      <c r="P110" s="16"/>
      <c r="Q110" s="15"/>
      <c r="R110" s="16"/>
      <c r="S110" s="16"/>
      <c r="T110" s="15"/>
    </row>
    <row r="111" spans="2:20">
      <c r="B111" s="56" t="s">
        <v>148</v>
      </c>
      <c r="C111" s="16"/>
      <c r="D111" s="16"/>
      <c r="E111" s="16">
        <v>1</v>
      </c>
      <c r="F111" s="15">
        <v>1</v>
      </c>
      <c r="G111" s="16">
        <v>1</v>
      </c>
      <c r="H111" s="16">
        <v>1</v>
      </c>
      <c r="I111" s="15">
        <v>1</v>
      </c>
      <c r="J111" s="16">
        <v>1</v>
      </c>
      <c r="K111" s="15">
        <v>1</v>
      </c>
      <c r="L111" s="16">
        <v>1</v>
      </c>
      <c r="M111" s="15">
        <v>1</v>
      </c>
      <c r="N111" s="16">
        <v>1</v>
      </c>
      <c r="O111" s="16"/>
      <c r="P111" s="16"/>
      <c r="Q111" s="15">
        <v>1</v>
      </c>
      <c r="R111" s="16">
        <v>1</v>
      </c>
      <c r="S111" s="16">
        <v>1</v>
      </c>
      <c r="T111" s="15"/>
    </row>
    <row r="112" spans="2:20">
      <c r="B112" s="56" t="s">
        <v>149</v>
      </c>
      <c r="C112" s="16"/>
      <c r="D112" s="16"/>
      <c r="E112" s="16"/>
      <c r="F112" s="15"/>
      <c r="G112" s="16"/>
      <c r="H112" s="16">
        <v>1</v>
      </c>
      <c r="I112" s="15">
        <v>1</v>
      </c>
      <c r="J112" s="16">
        <v>1</v>
      </c>
      <c r="K112" s="15">
        <v>1</v>
      </c>
      <c r="L112" s="16">
        <v>1</v>
      </c>
      <c r="M112" s="15"/>
      <c r="N112" s="16"/>
      <c r="O112" s="16"/>
      <c r="P112" s="16"/>
      <c r="Q112" s="15"/>
      <c r="R112" s="16"/>
      <c r="S112" s="15"/>
      <c r="T112" s="15"/>
    </row>
    <row r="113" spans="2:20">
      <c r="B113" s="56" t="s">
        <v>150</v>
      </c>
      <c r="C113" s="16"/>
      <c r="D113" s="16"/>
      <c r="E113" s="16"/>
      <c r="F113" s="15"/>
      <c r="G113" s="16"/>
      <c r="H113" s="16"/>
      <c r="I113" s="15">
        <v>1</v>
      </c>
      <c r="J113" s="16"/>
      <c r="K113" s="15">
        <v>1</v>
      </c>
      <c r="L113" s="16"/>
      <c r="M113" s="15"/>
      <c r="N113" s="16"/>
      <c r="O113" s="16"/>
      <c r="P113" s="16"/>
      <c r="Q113" s="15"/>
      <c r="R113" s="16"/>
      <c r="S113" s="15"/>
      <c r="T113" s="15"/>
    </row>
    <row r="114" spans="2:20">
      <c r="B114" s="56" t="s">
        <v>49</v>
      </c>
      <c r="C114" s="16"/>
      <c r="D114" s="16"/>
      <c r="E114" s="16"/>
      <c r="F114" s="15"/>
      <c r="G114" s="16"/>
      <c r="H114" s="16"/>
      <c r="I114" s="15">
        <v>1</v>
      </c>
      <c r="J114" s="16"/>
      <c r="K114" s="15"/>
      <c r="L114" s="16"/>
      <c r="M114" s="15"/>
      <c r="N114" s="16"/>
      <c r="O114" s="16"/>
      <c r="P114" s="16"/>
      <c r="Q114" s="15"/>
      <c r="R114" s="16"/>
      <c r="S114" s="15"/>
      <c r="T114" s="15"/>
    </row>
    <row r="115" spans="2:20">
      <c r="B115" s="56" t="s">
        <v>151</v>
      </c>
      <c r="C115" s="16"/>
      <c r="D115" s="16"/>
      <c r="E115" s="16"/>
      <c r="F115" s="15"/>
      <c r="G115" s="16"/>
      <c r="H115" s="16"/>
      <c r="I115" s="15"/>
      <c r="J115" s="16"/>
      <c r="K115" s="15"/>
      <c r="L115" s="16"/>
      <c r="M115" s="15"/>
      <c r="N115" s="16">
        <v>1</v>
      </c>
      <c r="O115" s="16"/>
      <c r="P115" s="16"/>
      <c r="Q115" s="15"/>
      <c r="R115" s="16"/>
      <c r="S115" s="15"/>
      <c r="T115" s="15"/>
    </row>
    <row r="116" spans="2:20">
      <c r="B116" s="56" t="s">
        <v>152</v>
      </c>
      <c r="C116" s="16"/>
      <c r="D116" s="16"/>
      <c r="E116" s="16"/>
      <c r="F116" s="15"/>
      <c r="G116" s="16"/>
      <c r="H116" s="16"/>
      <c r="I116" s="15"/>
      <c r="J116" s="16"/>
      <c r="K116" s="15"/>
      <c r="L116" s="16"/>
      <c r="M116" s="15">
        <v>1</v>
      </c>
      <c r="N116" s="16"/>
      <c r="O116" s="16"/>
      <c r="P116" s="16"/>
      <c r="Q116" s="15"/>
      <c r="R116" s="16"/>
      <c r="S116" s="15"/>
      <c r="T116" s="15"/>
    </row>
    <row r="117" spans="2:20">
      <c r="B117" s="16"/>
      <c r="C117" s="16">
        <f t="shared" ref="C117:L117" si="11">SUM(C95:C114)</f>
        <v>11</v>
      </c>
      <c r="D117" s="16">
        <f t="shared" si="11"/>
        <v>14</v>
      </c>
      <c r="E117" s="16">
        <f t="shared" si="11"/>
        <v>13</v>
      </c>
      <c r="F117" s="16">
        <f t="shared" si="11"/>
        <v>12</v>
      </c>
      <c r="G117" s="16">
        <f t="shared" si="11"/>
        <v>11</v>
      </c>
      <c r="H117" s="16">
        <f t="shared" si="11"/>
        <v>14</v>
      </c>
      <c r="I117" s="16">
        <f t="shared" si="11"/>
        <v>13</v>
      </c>
      <c r="J117" s="16">
        <f t="shared" si="11"/>
        <v>14</v>
      </c>
      <c r="K117" s="16">
        <f t="shared" si="11"/>
        <v>13</v>
      </c>
      <c r="L117" s="16">
        <f t="shared" si="11"/>
        <v>14</v>
      </c>
      <c r="M117" s="16">
        <f>SUM(M95:M116)</f>
        <v>11</v>
      </c>
      <c r="N117" s="16">
        <f t="shared" ref="N117:S117" si="12">SUM(N95:N116)</f>
        <v>13</v>
      </c>
      <c r="O117" s="16"/>
      <c r="P117" s="16"/>
      <c r="Q117" s="16">
        <f t="shared" si="12"/>
        <v>12</v>
      </c>
      <c r="R117" s="16">
        <f t="shared" si="12"/>
        <v>13</v>
      </c>
      <c r="S117" s="16">
        <f t="shared" si="12"/>
        <v>13</v>
      </c>
      <c r="T117" s="15"/>
    </row>
    <row r="122" spans="2:20">
      <c r="B122" s="58"/>
      <c r="S122" s="1"/>
    </row>
    <row r="123" spans="2:20">
      <c r="B123" s="58"/>
      <c r="S123" s="1"/>
    </row>
    <row r="124" spans="2:20">
      <c r="B124" s="58"/>
      <c r="S124" s="1"/>
    </row>
    <row r="125" spans="2:20">
      <c r="B125" s="58"/>
      <c r="S125" s="1"/>
    </row>
    <row r="126" spans="2:20">
      <c r="B126" s="58"/>
      <c r="S126" s="1"/>
    </row>
    <row r="127" spans="2:20" ht="10.15" customHeight="1">
      <c r="B127" s="58"/>
      <c r="S127" s="1"/>
    </row>
    <row r="128" spans="2:20">
      <c r="B128" s="58"/>
      <c r="S128" s="1"/>
    </row>
    <row r="129" spans="2:19">
      <c r="B129" s="58"/>
      <c r="S129" s="1"/>
    </row>
    <row r="130" spans="2:19">
      <c r="B130" s="58"/>
      <c r="S130" s="1"/>
    </row>
    <row r="131" spans="2:19">
      <c r="B131" s="58"/>
      <c r="S131" s="1"/>
    </row>
    <row r="132" spans="2:19">
      <c r="B132" s="58"/>
      <c r="S132" s="1"/>
    </row>
    <row r="133" spans="2:19">
      <c r="B133" s="58"/>
      <c r="S133" s="1"/>
    </row>
    <row r="134" spans="2:19">
      <c r="B134" s="58"/>
      <c r="S134" s="1"/>
    </row>
    <row r="135" spans="2:19">
      <c r="B135" s="58"/>
      <c r="S135" s="1"/>
    </row>
    <row r="136" spans="2:19">
      <c r="B136" s="58"/>
      <c r="S136" s="1"/>
    </row>
    <row r="137" spans="2:19">
      <c r="B137" s="58"/>
      <c r="S137" s="1"/>
    </row>
    <row r="138" spans="2:19">
      <c r="B138" s="58"/>
      <c r="S138" s="1"/>
    </row>
    <row r="139" spans="2:19">
      <c r="B139" s="58"/>
    </row>
    <row r="140" spans="2:19">
      <c r="B140" s="58"/>
    </row>
    <row r="141" spans="2:19">
      <c r="B141" s="58"/>
    </row>
    <row r="142" spans="2:19">
      <c r="B142" s="58"/>
    </row>
    <row r="143" spans="2:19">
      <c r="B143" s="58"/>
    </row>
    <row r="144" spans="2:19">
      <c r="F144" s="1"/>
      <c r="I144" s="1"/>
      <c r="K144" s="1"/>
      <c r="M144" s="1"/>
      <c r="Q144" s="1"/>
      <c r="S144" s="1"/>
    </row>
    <row r="183" spans="2:46" ht="12.75" thickBot="1"/>
    <row r="184" spans="2:46" ht="40.15" customHeight="1" thickTop="1" thickBot="1">
      <c r="B184" s="59"/>
      <c r="C184" s="99" t="s">
        <v>153</v>
      </c>
      <c r="D184" s="99" t="s">
        <v>154</v>
      </c>
      <c r="E184" s="99" t="s">
        <v>155</v>
      </c>
      <c r="F184" s="60"/>
      <c r="G184" s="99" t="s">
        <v>156</v>
      </c>
      <c r="H184" s="99" t="s">
        <v>157</v>
      </c>
      <c r="I184" s="61"/>
      <c r="J184" s="62" t="s">
        <v>158</v>
      </c>
      <c r="K184" s="63"/>
      <c r="L184" s="64"/>
      <c r="M184" s="63"/>
      <c r="N184" s="64"/>
      <c r="O184" s="64"/>
      <c r="P184" s="64"/>
      <c r="Q184" s="63"/>
      <c r="R184" s="64"/>
      <c r="S184" s="63"/>
      <c r="T184" s="63"/>
      <c r="U184" s="63"/>
      <c r="V184" s="64"/>
      <c r="W184" s="63"/>
      <c r="X184" s="64"/>
      <c r="Y184" s="63"/>
      <c r="Z184" s="64"/>
      <c r="AA184" s="64"/>
      <c r="AB184" s="64"/>
      <c r="AC184" s="63"/>
      <c r="AD184" s="64"/>
      <c r="AE184" s="63"/>
      <c r="AF184" s="64"/>
      <c r="AG184" s="63"/>
      <c r="AH184" s="65"/>
      <c r="AI184" s="63"/>
      <c r="AJ184" s="65"/>
      <c r="AK184" s="63"/>
      <c r="AL184" s="64"/>
      <c r="AM184" s="63"/>
      <c r="AN184" s="66"/>
      <c r="AO184" s="63"/>
      <c r="AP184" s="64"/>
      <c r="AQ184" s="63"/>
      <c r="AR184" s="64"/>
      <c r="AS184" s="64"/>
      <c r="AT184" s="22"/>
    </row>
    <row r="185" spans="2:46" ht="34.5">
      <c r="B185" s="67" t="s">
        <v>159</v>
      </c>
      <c r="C185" s="100"/>
      <c r="D185" s="100"/>
      <c r="E185" s="100"/>
      <c r="F185" s="68"/>
      <c r="G185" s="100"/>
      <c r="H185" s="100"/>
      <c r="I185" s="69"/>
      <c r="J185" s="70" t="s">
        <v>158</v>
      </c>
      <c r="K185" s="63"/>
      <c r="L185" s="64"/>
      <c r="M185" s="63"/>
      <c r="N185" s="71"/>
      <c r="O185" s="71"/>
      <c r="P185" s="71"/>
      <c r="Q185" s="63"/>
      <c r="R185" s="71"/>
      <c r="S185" s="63"/>
      <c r="T185" s="63"/>
      <c r="U185" s="63"/>
      <c r="V185" s="71"/>
      <c r="W185" s="63"/>
      <c r="X185" s="64"/>
      <c r="Y185" s="63"/>
      <c r="Z185" s="64"/>
      <c r="AA185" s="64"/>
      <c r="AB185" s="64"/>
      <c r="AC185" s="63"/>
      <c r="AD185" s="64"/>
      <c r="AE185" s="63"/>
      <c r="AF185" s="64"/>
      <c r="AG185" s="63"/>
      <c r="AH185" s="65"/>
      <c r="AI185" s="63"/>
      <c r="AJ185" s="65"/>
      <c r="AK185" s="63"/>
      <c r="AL185" s="64"/>
      <c r="AM185" s="63"/>
      <c r="AN185" s="66"/>
      <c r="AO185" s="63"/>
      <c r="AP185" s="64"/>
      <c r="AQ185" s="63"/>
      <c r="AR185" s="64"/>
      <c r="AS185" s="64"/>
      <c r="AT185" s="22"/>
    </row>
    <row r="186" spans="2:46" ht="50.25">
      <c r="B186" s="67"/>
      <c r="C186" s="100"/>
      <c r="D186" s="100"/>
      <c r="E186" s="100"/>
      <c r="F186" s="68"/>
      <c r="G186" s="100"/>
      <c r="H186" s="100"/>
      <c r="I186" s="69"/>
      <c r="J186" s="70" t="s">
        <v>160</v>
      </c>
      <c r="K186" s="63"/>
      <c r="L186" s="64"/>
      <c r="M186" s="63"/>
      <c r="N186" s="71"/>
      <c r="O186" s="71"/>
      <c r="P186" s="71"/>
      <c r="Q186" s="63"/>
      <c r="R186" s="71"/>
      <c r="S186" s="63"/>
      <c r="T186" s="63"/>
      <c r="U186" s="63"/>
      <c r="V186" s="71"/>
      <c r="W186" s="63"/>
      <c r="X186" s="64"/>
      <c r="Y186" s="63"/>
      <c r="Z186" s="64"/>
      <c r="AA186" s="64"/>
      <c r="AB186" s="64"/>
      <c r="AC186" s="63"/>
      <c r="AD186" s="64"/>
      <c r="AE186" s="63"/>
      <c r="AF186" s="64"/>
      <c r="AG186" s="63"/>
      <c r="AH186" s="65"/>
      <c r="AI186" s="63"/>
      <c r="AJ186" s="65"/>
      <c r="AK186" s="63"/>
      <c r="AL186" s="64"/>
      <c r="AM186" s="63"/>
      <c r="AN186" s="66"/>
      <c r="AO186" s="63"/>
      <c r="AP186" s="64"/>
      <c r="AQ186" s="63"/>
      <c r="AR186" s="64"/>
      <c r="AS186" s="64"/>
      <c r="AT186" s="22"/>
    </row>
    <row r="187" spans="2:46" ht="12.75" thickBot="1">
      <c r="B187" s="72"/>
      <c r="C187" s="101"/>
      <c r="D187" s="101"/>
      <c r="E187" s="101"/>
      <c r="F187" s="73"/>
      <c r="G187" s="101"/>
      <c r="H187" s="101"/>
      <c r="I187" s="69"/>
      <c r="J187" s="74"/>
      <c r="K187" s="63"/>
      <c r="L187" s="64"/>
      <c r="M187" s="63"/>
      <c r="N187" s="64"/>
      <c r="O187" s="64"/>
      <c r="P187" s="64"/>
      <c r="Q187" s="63"/>
      <c r="R187" s="64"/>
      <c r="S187" s="63"/>
      <c r="T187" s="63"/>
      <c r="U187" s="63"/>
      <c r="V187" s="64"/>
      <c r="W187" s="63"/>
      <c r="X187" s="64"/>
      <c r="Y187" s="63"/>
      <c r="Z187" s="64"/>
      <c r="AA187" s="64"/>
      <c r="AB187" s="64"/>
      <c r="AC187" s="63"/>
      <c r="AD187" s="64"/>
      <c r="AE187" s="63"/>
      <c r="AF187" s="64"/>
      <c r="AG187" s="63"/>
      <c r="AH187" s="65"/>
      <c r="AI187" s="63"/>
      <c r="AJ187" s="65"/>
      <c r="AK187" s="63"/>
      <c r="AL187" s="64"/>
      <c r="AM187" s="63"/>
      <c r="AN187" s="66"/>
      <c r="AO187" s="63"/>
      <c r="AP187" s="64"/>
      <c r="AQ187" s="63"/>
      <c r="AR187" s="64"/>
      <c r="AS187" s="64"/>
      <c r="AT187" s="22"/>
    </row>
    <row r="188" spans="2:46" ht="25.5" thickTop="1" thickBot="1">
      <c r="B188" s="75" t="s">
        <v>28</v>
      </c>
      <c r="C188" s="75" t="s">
        <v>161</v>
      </c>
      <c r="D188" s="75" t="s">
        <v>162</v>
      </c>
      <c r="E188" s="75" t="s">
        <v>163</v>
      </c>
      <c r="F188" s="76"/>
      <c r="G188" s="75" t="s">
        <v>162</v>
      </c>
      <c r="H188" s="75" t="s">
        <v>162</v>
      </c>
      <c r="I188" s="77"/>
      <c r="J188" s="74"/>
      <c r="K188" s="63"/>
      <c r="L188" s="64"/>
      <c r="M188" s="63"/>
      <c r="N188" s="64"/>
      <c r="O188" s="64"/>
      <c r="P188" s="64"/>
      <c r="Q188" s="63"/>
      <c r="R188" s="64"/>
      <c r="S188" s="63"/>
      <c r="T188" s="63"/>
      <c r="U188" s="63"/>
      <c r="V188" s="64"/>
      <c r="W188" s="63"/>
      <c r="X188" s="64"/>
      <c r="Y188" s="63"/>
      <c r="Z188" s="64"/>
      <c r="AA188" s="64"/>
      <c r="AB188" s="64"/>
      <c r="AC188" s="63"/>
      <c r="AD188" s="64"/>
      <c r="AE188" s="63"/>
      <c r="AF188" s="64"/>
      <c r="AG188" s="63"/>
      <c r="AH188" s="65"/>
      <c r="AI188" s="63"/>
      <c r="AJ188" s="65"/>
      <c r="AK188" s="63"/>
      <c r="AL188" s="64"/>
      <c r="AM188" s="63"/>
      <c r="AN188" s="66"/>
      <c r="AO188" s="63"/>
      <c r="AP188" s="64"/>
      <c r="AQ188" s="63"/>
      <c r="AR188" s="64"/>
      <c r="AS188" s="64"/>
      <c r="AT188" s="22"/>
    </row>
    <row r="189" spans="2:46" ht="25.5" thickTop="1" thickBot="1">
      <c r="B189" s="72" t="s">
        <v>34</v>
      </c>
      <c r="C189" s="72">
        <v>12</v>
      </c>
      <c r="D189" s="72">
        <v>12</v>
      </c>
      <c r="E189" s="72">
        <v>12</v>
      </c>
      <c r="F189" s="76"/>
      <c r="G189" s="72">
        <v>12</v>
      </c>
      <c r="H189" s="72">
        <v>11</v>
      </c>
      <c r="I189" s="77"/>
      <c r="J189" s="74"/>
      <c r="K189" s="63"/>
      <c r="L189" s="64"/>
      <c r="M189" s="63"/>
      <c r="N189" s="64"/>
      <c r="O189" s="64"/>
      <c r="P189" s="64"/>
      <c r="Q189" s="63"/>
      <c r="R189" s="64"/>
      <c r="S189" s="63"/>
      <c r="T189" s="63"/>
      <c r="U189" s="63"/>
      <c r="V189" s="64"/>
      <c r="W189" s="63"/>
      <c r="X189" s="64"/>
      <c r="Y189" s="63"/>
      <c r="Z189" s="64"/>
      <c r="AA189" s="64"/>
      <c r="AB189" s="64"/>
      <c r="AC189" s="63"/>
      <c r="AD189" s="64"/>
      <c r="AE189" s="63"/>
      <c r="AF189" s="64"/>
      <c r="AG189" s="63"/>
      <c r="AH189" s="65"/>
      <c r="AI189" s="63"/>
      <c r="AJ189" s="65"/>
      <c r="AK189" s="63"/>
      <c r="AL189" s="64"/>
      <c r="AM189" s="63"/>
      <c r="AN189" s="66"/>
      <c r="AO189" s="63"/>
      <c r="AP189" s="64"/>
      <c r="AQ189" s="63"/>
      <c r="AR189" s="64"/>
      <c r="AS189" s="64"/>
      <c r="AT189" s="22"/>
    </row>
    <row r="190" spans="2:46" ht="25.5" thickTop="1" thickBot="1">
      <c r="B190" s="75" t="s">
        <v>164</v>
      </c>
      <c r="C190" s="75" t="s">
        <v>165</v>
      </c>
      <c r="D190" s="75" t="s">
        <v>36</v>
      </c>
      <c r="E190" s="75" t="s">
        <v>36</v>
      </c>
      <c r="F190" s="76"/>
      <c r="G190" s="75" t="s">
        <v>43</v>
      </c>
      <c r="H190" s="75" t="s">
        <v>43</v>
      </c>
      <c r="I190" s="76"/>
      <c r="J190" s="78"/>
      <c r="K190" s="63"/>
      <c r="L190" s="64"/>
      <c r="M190" s="63"/>
      <c r="N190" s="64"/>
      <c r="O190" s="64"/>
      <c r="P190" s="64"/>
      <c r="Q190" s="63"/>
      <c r="R190" s="64"/>
      <c r="S190" s="63"/>
      <c r="T190" s="63"/>
      <c r="U190" s="63"/>
      <c r="V190" s="64"/>
      <c r="W190" s="63"/>
      <c r="X190" s="64"/>
      <c r="Y190" s="63"/>
      <c r="Z190" s="64"/>
      <c r="AA190" s="64"/>
      <c r="AB190" s="64"/>
      <c r="AC190" s="63"/>
      <c r="AD190" s="64"/>
      <c r="AE190" s="63"/>
      <c r="AF190" s="64"/>
      <c r="AG190" s="63"/>
      <c r="AH190" s="65"/>
      <c r="AI190" s="63"/>
      <c r="AJ190" s="65"/>
      <c r="AK190" s="63"/>
      <c r="AL190" s="64"/>
      <c r="AM190" s="63"/>
      <c r="AN190" s="66"/>
      <c r="AO190" s="63"/>
      <c r="AP190" s="64"/>
      <c r="AQ190" s="63"/>
      <c r="AR190" s="64"/>
      <c r="AS190" s="64"/>
      <c r="AT190" s="22"/>
    </row>
    <row r="191" spans="2:46" ht="37.5" thickTop="1" thickBot="1">
      <c r="B191" s="79" t="s">
        <v>100</v>
      </c>
      <c r="C191" s="79" t="s">
        <v>166</v>
      </c>
      <c r="D191" s="79">
        <v>12</v>
      </c>
      <c r="E191" s="80">
        <v>41767</v>
      </c>
      <c r="F191" s="81"/>
      <c r="G191" s="79"/>
      <c r="H191" s="79"/>
      <c r="I191" s="82"/>
      <c r="J191" s="83">
        <v>65</v>
      </c>
      <c r="K191" s="84"/>
      <c r="L191" s="85"/>
      <c r="M191" s="84"/>
      <c r="N191" s="86"/>
      <c r="O191" s="86"/>
      <c r="P191" s="86"/>
      <c r="Q191" s="84"/>
      <c r="R191" s="86"/>
      <c r="S191" s="84"/>
      <c r="T191" s="84"/>
      <c r="U191" s="84"/>
      <c r="V191" s="86"/>
      <c r="W191" s="84"/>
      <c r="X191" s="85"/>
      <c r="Y191" s="84"/>
      <c r="Z191" s="85"/>
      <c r="AA191" s="85"/>
      <c r="AB191" s="85"/>
      <c r="AC191" s="84"/>
      <c r="AD191" s="85"/>
      <c r="AE191" s="84"/>
      <c r="AF191" s="85"/>
      <c r="AG191" s="84"/>
      <c r="AH191" s="87"/>
      <c r="AI191" s="84"/>
      <c r="AJ191" s="87"/>
      <c r="AK191" s="84"/>
      <c r="AL191" s="85"/>
      <c r="AM191" s="84"/>
      <c r="AN191" s="88"/>
      <c r="AO191" s="84"/>
      <c r="AP191" s="85"/>
      <c r="AQ191" s="84"/>
      <c r="AR191" s="85"/>
      <c r="AS191" s="85"/>
      <c r="AT191" s="22"/>
    </row>
    <row r="192" spans="2:46" ht="12.75" thickBot="1">
      <c r="B192" s="79" t="s">
        <v>94</v>
      </c>
      <c r="C192" s="79">
        <v>47</v>
      </c>
      <c r="D192" s="79"/>
      <c r="E192" s="79"/>
      <c r="F192" s="82"/>
      <c r="G192" s="79"/>
      <c r="H192" s="79"/>
      <c r="I192" s="82"/>
      <c r="J192" s="83">
        <v>47</v>
      </c>
      <c r="K192" s="84"/>
      <c r="L192" s="85"/>
      <c r="M192" s="84"/>
      <c r="N192" s="86"/>
      <c r="O192" s="86"/>
      <c r="P192" s="86"/>
      <c r="Q192" s="84"/>
      <c r="R192" s="86"/>
      <c r="S192" s="84"/>
      <c r="T192" s="84"/>
      <c r="U192" s="84"/>
      <c r="V192" s="86"/>
      <c r="W192" s="84"/>
      <c r="X192" s="85"/>
      <c r="Y192" s="84"/>
      <c r="Z192" s="85"/>
      <c r="AA192" s="85"/>
      <c r="AB192" s="85"/>
      <c r="AC192" s="84"/>
      <c r="AD192" s="85"/>
      <c r="AE192" s="84"/>
      <c r="AF192" s="85"/>
      <c r="AG192" s="84"/>
      <c r="AH192" s="87"/>
      <c r="AI192" s="84"/>
      <c r="AJ192" s="87"/>
      <c r="AK192" s="84"/>
      <c r="AL192" s="85"/>
      <c r="AM192" s="84"/>
      <c r="AN192" s="88"/>
      <c r="AO192" s="84"/>
      <c r="AP192" s="85"/>
      <c r="AQ192" s="84"/>
      <c r="AR192" s="85"/>
      <c r="AS192" s="85"/>
      <c r="AT192" s="22"/>
    </row>
    <row r="193" spans="2:46" ht="12.75" thickBot="1">
      <c r="B193" s="79" t="s">
        <v>70</v>
      </c>
      <c r="C193" s="79" t="s">
        <v>167</v>
      </c>
      <c r="D193" s="79" t="s">
        <v>168</v>
      </c>
      <c r="E193" s="79" t="s">
        <v>169</v>
      </c>
      <c r="F193" s="82"/>
      <c r="G193" s="79">
        <v>4</v>
      </c>
      <c r="H193" s="79">
        <v>11</v>
      </c>
      <c r="I193" s="82"/>
      <c r="J193" s="83">
        <v>30</v>
      </c>
      <c r="K193" s="84"/>
      <c r="L193" s="85"/>
      <c r="M193" s="84"/>
      <c r="N193" s="86"/>
      <c r="O193" s="86"/>
      <c r="P193" s="86"/>
      <c r="Q193" s="84"/>
      <c r="R193" s="86"/>
      <c r="S193" s="84"/>
      <c r="T193" s="84"/>
      <c r="U193" s="84"/>
      <c r="V193" s="86"/>
      <c r="W193" s="84"/>
      <c r="X193" s="85"/>
      <c r="Y193" s="84"/>
      <c r="Z193" s="85"/>
      <c r="AA193" s="85"/>
      <c r="AB193" s="85"/>
      <c r="AC193" s="84"/>
      <c r="AD193" s="85"/>
      <c r="AE193" s="84"/>
      <c r="AF193" s="85"/>
      <c r="AG193" s="84"/>
      <c r="AH193" s="87"/>
      <c r="AI193" s="84"/>
      <c r="AJ193" s="87"/>
      <c r="AK193" s="84"/>
      <c r="AL193" s="85"/>
      <c r="AM193" s="84"/>
      <c r="AN193" s="88"/>
      <c r="AO193" s="84"/>
      <c r="AP193" s="85"/>
      <c r="AQ193" s="84"/>
      <c r="AR193" s="85"/>
      <c r="AS193" s="85"/>
      <c r="AT193" s="22"/>
    </row>
    <row r="194" spans="2:46" ht="24.75" thickBot="1">
      <c r="B194" s="79" t="s">
        <v>110</v>
      </c>
      <c r="C194" s="79">
        <v>1</v>
      </c>
      <c r="D194" s="80">
        <v>41821</v>
      </c>
      <c r="E194" s="80">
        <v>41794</v>
      </c>
      <c r="F194" s="81"/>
      <c r="G194" s="79">
        <v>6</v>
      </c>
      <c r="H194" s="79">
        <v>1</v>
      </c>
      <c r="I194" s="82"/>
      <c r="J194" s="83">
        <v>26</v>
      </c>
      <c r="K194" s="84"/>
      <c r="L194" s="85"/>
      <c r="M194" s="84"/>
      <c r="N194" s="86"/>
      <c r="O194" s="86"/>
      <c r="P194" s="86"/>
      <c r="Q194" s="84"/>
      <c r="R194" s="86"/>
      <c r="S194" s="84"/>
      <c r="T194" s="84"/>
      <c r="U194" s="84"/>
      <c r="V194" s="86"/>
      <c r="W194" s="84"/>
      <c r="X194" s="85"/>
      <c r="Y194" s="84"/>
      <c r="Z194" s="85"/>
      <c r="AA194" s="85"/>
      <c r="AB194" s="85"/>
      <c r="AC194" s="84"/>
      <c r="AD194" s="85"/>
      <c r="AE194" s="84"/>
      <c r="AF194" s="85"/>
      <c r="AG194" s="84"/>
      <c r="AH194" s="87"/>
      <c r="AI194" s="84"/>
      <c r="AJ194" s="87"/>
      <c r="AK194" s="84"/>
      <c r="AL194" s="85"/>
      <c r="AM194" s="84"/>
      <c r="AN194" s="88"/>
      <c r="AO194" s="84"/>
      <c r="AP194" s="85"/>
      <c r="AQ194" s="84"/>
      <c r="AR194" s="85"/>
      <c r="AS194" s="85"/>
      <c r="AT194" s="22"/>
    </row>
    <row r="195" spans="2:46" ht="12.75" thickBot="1">
      <c r="B195" s="79" t="s">
        <v>170</v>
      </c>
      <c r="C195" s="79" t="s">
        <v>169</v>
      </c>
      <c r="D195" s="79"/>
      <c r="E195" s="80">
        <v>41671</v>
      </c>
      <c r="F195" s="81"/>
      <c r="G195" s="79">
        <v>3</v>
      </c>
      <c r="H195" s="79">
        <v>9</v>
      </c>
      <c r="I195" s="82"/>
      <c r="J195" s="83">
        <v>20</v>
      </c>
      <c r="K195" s="84"/>
      <c r="L195" s="85"/>
      <c r="M195" s="84"/>
      <c r="N195" s="86"/>
      <c r="O195" s="86"/>
      <c r="P195" s="86"/>
      <c r="Q195" s="84"/>
      <c r="R195" s="86"/>
      <c r="S195" s="84"/>
      <c r="T195" s="84"/>
      <c r="U195" s="84"/>
      <c r="V195" s="86"/>
      <c r="W195" s="84"/>
      <c r="X195" s="85"/>
      <c r="Y195" s="84"/>
      <c r="Z195" s="85"/>
      <c r="AA195" s="85"/>
      <c r="AB195" s="85"/>
      <c r="AC195" s="84"/>
      <c r="AD195" s="85"/>
      <c r="AE195" s="84"/>
      <c r="AF195" s="85"/>
      <c r="AG195" s="84"/>
      <c r="AH195" s="87"/>
      <c r="AI195" s="84"/>
      <c r="AJ195" s="87"/>
      <c r="AK195" s="84"/>
      <c r="AL195" s="85"/>
      <c r="AM195" s="84"/>
      <c r="AN195" s="88"/>
      <c r="AO195" s="84"/>
      <c r="AP195" s="85"/>
      <c r="AQ195" s="84"/>
      <c r="AR195" s="85"/>
      <c r="AS195" s="85"/>
      <c r="AT195" s="22"/>
    </row>
    <row r="196" spans="2:46" ht="12.75" thickBot="1">
      <c r="B196" s="79" t="s">
        <v>171</v>
      </c>
      <c r="C196" s="79">
        <v>12</v>
      </c>
      <c r="D196" s="79">
        <v>4</v>
      </c>
      <c r="E196" s="79">
        <v>3</v>
      </c>
      <c r="F196" s="82"/>
      <c r="G196" s="79"/>
      <c r="H196" s="79"/>
      <c r="I196" s="82"/>
      <c r="J196" s="83">
        <v>19</v>
      </c>
      <c r="K196" s="84"/>
      <c r="L196" s="85"/>
      <c r="M196" s="84"/>
      <c r="N196" s="86"/>
      <c r="O196" s="86"/>
      <c r="P196" s="86"/>
      <c r="Q196" s="84"/>
      <c r="R196" s="86"/>
      <c r="S196" s="84"/>
      <c r="T196" s="84"/>
      <c r="U196" s="84"/>
      <c r="V196" s="86"/>
      <c r="W196" s="84"/>
      <c r="X196" s="85"/>
      <c r="Y196" s="84"/>
      <c r="Z196" s="85"/>
      <c r="AA196" s="85"/>
      <c r="AB196" s="85"/>
      <c r="AC196" s="84"/>
      <c r="AD196" s="85"/>
      <c r="AE196" s="84"/>
      <c r="AF196" s="85"/>
      <c r="AG196" s="84"/>
      <c r="AH196" s="87"/>
      <c r="AI196" s="84"/>
      <c r="AJ196" s="87"/>
      <c r="AK196" s="84"/>
      <c r="AL196" s="85"/>
      <c r="AM196" s="84"/>
      <c r="AN196" s="88"/>
      <c r="AO196" s="84"/>
      <c r="AP196" s="85"/>
      <c r="AQ196" s="84"/>
      <c r="AR196" s="85"/>
      <c r="AS196" s="85"/>
      <c r="AT196" s="22"/>
    </row>
    <row r="197" spans="2:46" ht="12.75" thickBot="1">
      <c r="B197" s="79" t="s">
        <v>172</v>
      </c>
      <c r="C197" s="79" t="s">
        <v>167</v>
      </c>
      <c r="D197" s="79">
        <v>3</v>
      </c>
      <c r="E197" s="80">
        <v>41640</v>
      </c>
      <c r="F197" s="81"/>
      <c r="G197" s="79">
        <v>11</v>
      </c>
      <c r="H197" s="79"/>
      <c r="I197" s="82"/>
      <c r="J197" s="83">
        <v>18</v>
      </c>
      <c r="K197" s="84"/>
      <c r="L197" s="85"/>
      <c r="M197" s="84"/>
      <c r="N197" s="86"/>
      <c r="O197" s="86"/>
      <c r="P197" s="86"/>
      <c r="Q197" s="84"/>
      <c r="R197" s="86"/>
      <c r="S197" s="84"/>
      <c r="T197" s="84"/>
      <c r="U197" s="84"/>
      <c r="V197" s="86"/>
      <c r="W197" s="84"/>
      <c r="X197" s="85"/>
      <c r="Y197" s="84"/>
      <c r="Z197" s="85"/>
      <c r="AA197" s="85"/>
      <c r="AB197" s="85"/>
      <c r="AC197" s="84"/>
      <c r="AD197" s="85"/>
      <c r="AE197" s="84"/>
      <c r="AF197" s="85"/>
      <c r="AG197" s="84"/>
      <c r="AH197" s="87"/>
      <c r="AI197" s="84"/>
      <c r="AJ197" s="87"/>
      <c r="AK197" s="84"/>
      <c r="AL197" s="85"/>
      <c r="AM197" s="84"/>
      <c r="AN197" s="88"/>
      <c r="AO197" s="84"/>
      <c r="AP197" s="85"/>
      <c r="AQ197" s="84"/>
      <c r="AR197" s="85"/>
      <c r="AS197" s="85"/>
      <c r="AT197" s="22"/>
    </row>
    <row r="198" spans="2:46" ht="12.75" thickBot="1">
      <c r="B198" s="79" t="s">
        <v>173</v>
      </c>
      <c r="C198" s="79" t="s">
        <v>174</v>
      </c>
      <c r="D198" s="79" t="s">
        <v>175</v>
      </c>
      <c r="E198" s="79" t="s">
        <v>176</v>
      </c>
      <c r="F198" s="82"/>
      <c r="G198" s="79">
        <v>2</v>
      </c>
      <c r="H198" s="79">
        <v>1</v>
      </c>
      <c r="I198" s="82"/>
      <c r="J198" s="83">
        <v>13</v>
      </c>
      <c r="K198" s="84"/>
      <c r="L198" s="85"/>
      <c r="M198" s="84"/>
      <c r="N198" s="86"/>
      <c r="O198" s="86"/>
      <c r="P198" s="86"/>
      <c r="Q198" s="84"/>
      <c r="R198" s="86"/>
      <c r="S198" s="84"/>
      <c r="T198" s="84"/>
      <c r="U198" s="84"/>
      <c r="V198" s="86"/>
      <c r="W198" s="84"/>
      <c r="X198" s="85"/>
      <c r="Y198" s="84"/>
      <c r="Z198" s="85"/>
      <c r="AA198" s="85"/>
      <c r="AB198" s="85"/>
      <c r="AC198" s="84"/>
      <c r="AD198" s="85"/>
      <c r="AE198" s="84"/>
      <c r="AF198" s="85"/>
      <c r="AG198" s="84"/>
      <c r="AH198" s="87"/>
      <c r="AI198" s="84"/>
      <c r="AJ198" s="87"/>
      <c r="AK198" s="84"/>
      <c r="AL198" s="85"/>
      <c r="AM198" s="84"/>
      <c r="AN198" s="88"/>
      <c r="AO198" s="84"/>
      <c r="AP198" s="85"/>
      <c r="AQ198" s="84"/>
      <c r="AR198" s="85"/>
      <c r="AS198" s="85"/>
      <c r="AT198" s="22"/>
    </row>
    <row r="199" spans="2:46" ht="12.75" thickBot="1">
      <c r="B199" s="79" t="s">
        <v>177</v>
      </c>
      <c r="C199" s="79">
        <v>12</v>
      </c>
      <c r="D199" s="79"/>
      <c r="E199" s="79"/>
      <c r="F199" s="82"/>
      <c r="G199" s="79"/>
      <c r="H199" s="79"/>
      <c r="I199" s="82"/>
      <c r="J199" s="83">
        <v>12</v>
      </c>
      <c r="K199" s="84"/>
      <c r="L199" s="85"/>
      <c r="M199" s="84"/>
      <c r="N199" s="86"/>
      <c r="O199" s="86"/>
      <c r="P199" s="86"/>
      <c r="Q199" s="84"/>
      <c r="R199" s="86"/>
      <c r="S199" s="84"/>
      <c r="T199" s="84"/>
      <c r="U199" s="84"/>
      <c r="V199" s="86"/>
      <c r="W199" s="84"/>
      <c r="X199" s="85"/>
      <c r="Y199" s="84"/>
      <c r="Z199" s="85"/>
      <c r="AA199" s="85"/>
      <c r="AB199" s="85"/>
      <c r="AC199" s="84"/>
      <c r="AD199" s="85"/>
      <c r="AE199" s="84"/>
      <c r="AF199" s="85"/>
      <c r="AG199" s="84"/>
      <c r="AH199" s="87"/>
      <c r="AI199" s="84"/>
      <c r="AJ199" s="87"/>
      <c r="AK199" s="84"/>
      <c r="AL199" s="85"/>
      <c r="AM199" s="84"/>
      <c r="AN199" s="88"/>
      <c r="AO199" s="84"/>
      <c r="AP199" s="85"/>
      <c r="AQ199" s="84"/>
      <c r="AR199" s="85"/>
      <c r="AS199" s="85"/>
      <c r="AT199" s="22"/>
    </row>
    <row r="200" spans="2:46" ht="12.75" thickBot="1">
      <c r="B200" s="79" t="s">
        <v>178</v>
      </c>
      <c r="C200" s="79"/>
      <c r="D200" s="79">
        <v>4</v>
      </c>
      <c r="E200" s="79">
        <v>7</v>
      </c>
      <c r="F200" s="82"/>
      <c r="G200" s="79"/>
      <c r="H200" s="79"/>
      <c r="I200" s="82"/>
      <c r="J200" s="83">
        <v>11</v>
      </c>
      <c r="K200" s="84"/>
      <c r="L200" s="85"/>
      <c r="M200" s="84"/>
      <c r="N200" s="86"/>
      <c r="O200" s="86"/>
      <c r="P200" s="86"/>
      <c r="Q200" s="84"/>
      <c r="R200" s="86"/>
      <c r="S200" s="84"/>
      <c r="T200" s="84"/>
      <c r="U200" s="84"/>
      <c r="V200" s="86"/>
      <c r="W200" s="84"/>
      <c r="X200" s="85"/>
      <c r="Y200" s="84"/>
      <c r="Z200" s="85"/>
      <c r="AA200" s="85"/>
      <c r="AB200" s="85"/>
      <c r="AC200" s="84"/>
      <c r="AD200" s="85"/>
      <c r="AE200" s="84"/>
      <c r="AF200" s="85"/>
      <c r="AG200" s="84"/>
      <c r="AH200" s="87"/>
      <c r="AI200" s="84"/>
      <c r="AJ200" s="87"/>
      <c r="AK200" s="84"/>
      <c r="AL200" s="85"/>
      <c r="AM200" s="84"/>
      <c r="AN200" s="88"/>
      <c r="AO200" s="84"/>
      <c r="AP200" s="85"/>
      <c r="AQ200" s="84"/>
      <c r="AR200" s="85"/>
      <c r="AS200" s="85"/>
      <c r="AT200" s="22"/>
    </row>
    <row r="201" spans="2:46" ht="12.75" thickBot="1">
      <c r="B201" s="79" t="s">
        <v>106</v>
      </c>
      <c r="C201" s="79">
        <v>8</v>
      </c>
      <c r="D201" s="79">
        <v>1</v>
      </c>
      <c r="E201" s="79">
        <v>2</v>
      </c>
      <c r="F201" s="82"/>
      <c r="G201" s="79"/>
      <c r="H201" s="79"/>
      <c r="I201" s="82"/>
      <c r="J201" s="83">
        <v>11</v>
      </c>
      <c r="K201" s="84"/>
      <c r="L201" s="85"/>
      <c r="M201" s="84"/>
      <c r="N201" s="86"/>
      <c r="O201" s="86"/>
      <c r="P201" s="86"/>
      <c r="Q201" s="84"/>
      <c r="R201" s="86"/>
      <c r="S201" s="84"/>
      <c r="T201" s="84"/>
      <c r="U201" s="84"/>
      <c r="V201" s="86"/>
      <c r="W201" s="84"/>
      <c r="X201" s="85"/>
      <c r="Y201" s="84"/>
      <c r="Z201" s="85"/>
      <c r="AA201" s="85"/>
      <c r="AB201" s="85"/>
      <c r="AC201" s="84"/>
      <c r="AD201" s="85"/>
      <c r="AE201" s="84"/>
      <c r="AF201" s="85"/>
      <c r="AG201" s="84"/>
      <c r="AH201" s="87"/>
      <c r="AI201" s="84"/>
      <c r="AJ201" s="87"/>
      <c r="AK201" s="84"/>
      <c r="AL201" s="85"/>
      <c r="AM201" s="84"/>
      <c r="AN201" s="88"/>
      <c r="AO201" s="84"/>
      <c r="AP201" s="85"/>
      <c r="AQ201" s="84"/>
      <c r="AR201" s="85"/>
      <c r="AS201" s="85"/>
      <c r="AT201" s="22"/>
    </row>
    <row r="202" spans="2:46" ht="12.75" thickBot="1">
      <c r="B202" s="79" t="s">
        <v>179</v>
      </c>
      <c r="C202" s="79"/>
      <c r="D202" s="79" t="s">
        <v>180</v>
      </c>
      <c r="E202" s="80">
        <v>41671</v>
      </c>
      <c r="F202" s="81"/>
      <c r="G202" s="79">
        <v>1</v>
      </c>
      <c r="H202" s="79"/>
      <c r="I202" s="82"/>
      <c r="J202" s="83">
        <v>11</v>
      </c>
      <c r="K202" s="84"/>
      <c r="L202" s="85"/>
      <c r="M202" s="84"/>
      <c r="N202" s="86"/>
      <c r="O202" s="86"/>
      <c r="P202" s="86"/>
      <c r="Q202" s="84"/>
      <c r="R202" s="86"/>
      <c r="S202" s="84"/>
      <c r="T202" s="84"/>
      <c r="U202" s="84"/>
      <c r="V202" s="86"/>
      <c r="W202" s="84"/>
      <c r="X202" s="85"/>
      <c r="Y202" s="84"/>
      <c r="Z202" s="85"/>
      <c r="AA202" s="85"/>
      <c r="AB202" s="85"/>
      <c r="AC202" s="84"/>
      <c r="AD202" s="85"/>
      <c r="AE202" s="84"/>
      <c r="AF202" s="85"/>
      <c r="AG202" s="84"/>
      <c r="AH202" s="87"/>
      <c r="AI202" s="84"/>
      <c r="AJ202" s="87"/>
      <c r="AK202" s="84"/>
      <c r="AL202" s="85"/>
      <c r="AM202" s="84"/>
      <c r="AN202" s="88"/>
      <c r="AO202" s="84"/>
      <c r="AP202" s="85"/>
      <c r="AQ202" s="84"/>
      <c r="AR202" s="85"/>
      <c r="AS202" s="85"/>
      <c r="AT202" s="22"/>
    </row>
    <row r="203" spans="2:46" ht="24.75" thickBot="1">
      <c r="B203" s="79" t="s">
        <v>181</v>
      </c>
      <c r="C203" s="79">
        <v>6</v>
      </c>
      <c r="D203" s="79">
        <v>4</v>
      </c>
      <c r="E203" s="79"/>
      <c r="F203" s="82"/>
      <c r="G203" s="79"/>
      <c r="H203" s="79"/>
      <c r="I203" s="82"/>
      <c r="J203" s="83">
        <v>10</v>
      </c>
      <c r="K203" s="84"/>
      <c r="L203" s="85"/>
      <c r="M203" s="84"/>
      <c r="N203" s="86"/>
      <c r="O203" s="86"/>
      <c r="P203" s="86"/>
      <c r="Q203" s="84"/>
      <c r="R203" s="86"/>
      <c r="S203" s="84"/>
      <c r="T203" s="84"/>
      <c r="U203" s="84"/>
      <c r="V203" s="86"/>
      <c r="W203" s="84"/>
      <c r="X203" s="85"/>
      <c r="Y203" s="84"/>
      <c r="Z203" s="85"/>
      <c r="AA203" s="85"/>
      <c r="AB203" s="85"/>
      <c r="AC203" s="84"/>
      <c r="AD203" s="85"/>
      <c r="AE203" s="84"/>
      <c r="AF203" s="85"/>
      <c r="AG203" s="84"/>
      <c r="AH203" s="87"/>
      <c r="AI203" s="84"/>
      <c r="AJ203" s="87"/>
      <c r="AK203" s="84"/>
      <c r="AL203" s="85"/>
      <c r="AM203" s="84"/>
      <c r="AN203" s="88"/>
      <c r="AO203" s="84"/>
      <c r="AP203" s="85"/>
      <c r="AQ203" s="84"/>
      <c r="AR203" s="85"/>
      <c r="AS203" s="85"/>
      <c r="AT203" s="22"/>
    </row>
    <row r="204" spans="2:46" ht="12.75" thickBot="1">
      <c r="B204" s="79" t="s">
        <v>122</v>
      </c>
      <c r="C204" s="79" t="s">
        <v>174</v>
      </c>
      <c r="D204" s="79" t="s">
        <v>175</v>
      </c>
      <c r="E204" s="79" t="s">
        <v>175</v>
      </c>
      <c r="F204" s="82"/>
      <c r="G204" s="79">
        <v>1</v>
      </c>
      <c r="H204" s="79">
        <v>1</v>
      </c>
      <c r="I204" s="82"/>
      <c r="J204" s="83">
        <v>9</v>
      </c>
      <c r="K204" s="84"/>
      <c r="L204" s="85"/>
      <c r="M204" s="84"/>
      <c r="N204" s="86"/>
      <c r="O204" s="86"/>
      <c r="P204" s="86"/>
      <c r="Q204" s="84"/>
      <c r="R204" s="86"/>
      <c r="S204" s="84"/>
      <c r="T204" s="84"/>
      <c r="U204" s="84"/>
      <c r="V204" s="86"/>
      <c r="W204" s="84"/>
      <c r="X204" s="85"/>
      <c r="Y204" s="84"/>
      <c r="Z204" s="85"/>
      <c r="AA204" s="85"/>
      <c r="AB204" s="85"/>
      <c r="AC204" s="84"/>
      <c r="AD204" s="85"/>
      <c r="AE204" s="84"/>
      <c r="AF204" s="85"/>
      <c r="AG204" s="84"/>
      <c r="AH204" s="87"/>
      <c r="AI204" s="84"/>
      <c r="AJ204" s="87"/>
      <c r="AK204" s="84"/>
      <c r="AL204" s="85"/>
      <c r="AM204" s="84"/>
      <c r="AN204" s="88"/>
      <c r="AO204" s="84"/>
      <c r="AP204" s="85"/>
      <c r="AQ204" s="84"/>
      <c r="AR204" s="85"/>
      <c r="AS204" s="85"/>
      <c r="AT204" s="22"/>
    </row>
    <row r="205" spans="2:46" ht="12.75" thickBot="1">
      <c r="B205" s="79" t="s">
        <v>182</v>
      </c>
      <c r="C205" s="79">
        <v>7</v>
      </c>
      <c r="D205" s="79">
        <v>1</v>
      </c>
      <c r="E205" s="79"/>
      <c r="F205" s="82"/>
      <c r="G205" s="79"/>
      <c r="H205" s="79"/>
      <c r="I205" s="82"/>
      <c r="J205" s="83">
        <v>8</v>
      </c>
      <c r="K205" s="84"/>
      <c r="L205" s="85"/>
      <c r="M205" s="84"/>
      <c r="N205" s="86"/>
      <c r="O205" s="86"/>
      <c r="P205" s="86"/>
      <c r="Q205" s="84"/>
      <c r="R205" s="86"/>
      <c r="S205" s="84"/>
      <c r="T205" s="84"/>
      <c r="U205" s="84"/>
      <c r="V205" s="86"/>
      <c r="W205" s="84"/>
      <c r="X205" s="85"/>
      <c r="Y205" s="84"/>
      <c r="Z205" s="85"/>
      <c r="AA205" s="85"/>
      <c r="AB205" s="85"/>
      <c r="AC205" s="84"/>
      <c r="AD205" s="85"/>
      <c r="AE205" s="84"/>
      <c r="AF205" s="85"/>
      <c r="AG205" s="84"/>
      <c r="AH205" s="87"/>
      <c r="AI205" s="84"/>
      <c r="AJ205" s="87"/>
      <c r="AK205" s="84"/>
      <c r="AL205" s="85"/>
      <c r="AM205" s="84"/>
      <c r="AN205" s="88"/>
      <c r="AO205" s="84"/>
      <c r="AP205" s="85"/>
      <c r="AQ205" s="84"/>
      <c r="AR205" s="85"/>
      <c r="AS205" s="85"/>
      <c r="AT205" s="22"/>
    </row>
    <row r="206" spans="2:46" ht="12.75" thickBot="1">
      <c r="B206" s="79" t="s">
        <v>54</v>
      </c>
      <c r="C206" s="79">
        <v>6</v>
      </c>
      <c r="D206" s="79"/>
      <c r="E206" s="79"/>
      <c r="F206" s="82"/>
      <c r="G206" s="79"/>
      <c r="H206" s="79"/>
      <c r="I206" s="82"/>
      <c r="J206" s="83">
        <v>6</v>
      </c>
      <c r="K206" s="84"/>
      <c r="L206" s="85"/>
      <c r="M206" s="84"/>
      <c r="N206" s="86"/>
      <c r="O206" s="86"/>
      <c r="P206" s="86"/>
      <c r="Q206" s="84"/>
      <c r="R206" s="86"/>
      <c r="S206" s="84"/>
      <c r="T206" s="84"/>
      <c r="U206" s="84"/>
      <c r="V206" s="86"/>
      <c r="W206" s="84"/>
      <c r="X206" s="85"/>
      <c r="Y206" s="84"/>
      <c r="Z206" s="85"/>
      <c r="AA206" s="85"/>
      <c r="AB206" s="85"/>
      <c r="AC206" s="84"/>
      <c r="AD206" s="85"/>
      <c r="AE206" s="84"/>
      <c r="AF206" s="85"/>
      <c r="AG206" s="84"/>
      <c r="AH206" s="87"/>
      <c r="AI206" s="84"/>
      <c r="AJ206" s="87"/>
      <c r="AK206" s="84"/>
      <c r="AL206" s="85"/>
      <c r="AM206" s="84"/>
      <c r="AN206" s="88"/>
      <c r="AO206" s="84"/>
      <c r="AP206" s="85"/>
      <c r="AQ206" s="84"/>
      <c r="AR206" s="85"/>
      <c r="AS206" s="85"/>
      <c r="AT206" s="22"/>
    </row>
    <row r="207" spans="2:46" ht="12.75" thickBot="1">
      <c r="B207" s="79" t="s">
        <v>183</v>
      </c>
      <c r="C207" s="79"/>
      <c r="D207" s="79"/>
      <c r="E207" s="79"/>
      <c r="F207" s="82"/>
      <c r="G207" s="79"/>
      <c r="H207" s="79" t="s">
        <v>176</v>
      </c>
      <c r="I207" s="82"/>
      <c r="J207" s="83">
        <v>6</v>
      </c>
      <c r="K207" s="84"/>
      <c r="L207" s="85"/>
      <c r="M207" s="84"/>
      <c r="N207" s="86"/>
      <c r="O207" s="86"/>
      <c r="P207" s="86"/>
      <c r="Q207" s="84"/>
      <c r="R207" s="86"/>
      <c r="S207" s="84"/>
      <c r="T207" s="84"/>
      <c r="U207" s="84"/>
      <c r="V207" s="86"/>
      <c r="W207" s="84"/>
      <c r="X207" s="85"/>
      <c r="Y207" s="84"/>
      <c r="Z207" s="85"/>
      <c r="AA207" s="85"/>
      <c r="AB207" s="85"/>
      <c r="AC207" s="84"/>
      <c r="AD207" s="85"/>
      <c r="AE207" s="84"/>
      <c r="AF207" s="85"/>
      <c r="AG207" s="84"/>
      <c r="AH207" s="87"/>
      <c r="AI207" s="84"/>
      <c r="AJ207" s="87"/>
      <c r="AK207" s="84"/>
      <c r="AL207" s="85"/>
      <c r="AM207" s="84"/>
      <c r="AN207" s="88"/>
      <c r="AO207" s="84"/>
      <c r="AP207" s="85"/>
      <c r="AQ207" s="84"/>
      <c r="AR207" s="85"/>
      <c r="AS207" s="85"/>
      <c r="AT207" s="22"/>
    </row>
    <row r="208" spans="2:46" ht="12.75" thickBot="1">
      <c r="B208" s="79" t="s">
        <v>184</v>
      </c>
      <c r="C208" s="79">
        <v>1</v>
      </c>
      <c r="D208" s="79" t="s">
        <v>167</v>
      </c>
      <c r="E208" s="79"/>
      <c r="F208" s="82"/>
      <c r="G208" s="79">
        <v>2</v>
      </c>
      <c r="H208" s="79">
        <v>1</v>
      </c>
      <c r="I208" s="82"/>
      <c r="J208" s="83">
        <v>6</v>
      </c>
      <c r="K208" s="84"/>
      <c r="L208" s="85"/>
      <c r="M208" s="84"/>
      <c r="N208" s="86"/>
      <c r="O208" s="86"/>
      <c r="P208" s="86"/>
      <c r="Q208" s="84"/>
      <c r="R208" s="86"/>
      <c r="S208" s="84"/>
      <c r="T208" s="84"/>
      <c r="U208" s="84"/>
      <c r="V208" s="86"/>
      <c r="W208" s="84"/>
      <c r="X208" s="85"/>
      <c r="Y208" s="84"/>
      <c r="Z208" s="85"/>
      <c r="AA208" s="85"/>
      <c r="AB208" s="85"/>
      <c r="AC208" s="84"/>
      <c r="AD208" s="85"/>
      <c r="AE208" s="84"/>
      <c r="AF208" s="85"/>
      <c r="AG208" s="84"/>
      <c r="AH208" s="87"/>
      <c r="AI208" s="84"/>
      <c r="AJ208" s="87"/>
      <c r="AK208" s="84"/>
      <c r="AL208" s="85"/>
      <c r="AM208" s="84"/>
      <c r="AN208" s="88"/>
      <c r="AO208" s="84"/>
      <c r="AP208" s="85"/>
      <c r="AQ208" s="84"/>
      <c r="AR208" s="85"/>
      <c r="AS208" s="85"/>
      <c r="AT208" s="22"/>
    </row>
    <row r="209" spans="2:46" ht="12.75" thickBot="1">
      <c r="B209" s="79" t="s">
        <v>185</v>
      </c>
      <c r="C209" s="79"/>
      <c r="D209" s="79"/>
      <c r="E209" s="79"/>
      <c r="F209" s="82"/>
      <c r="G209" s="79"/>
      <c r="H209" s="79" t="s">
        <v>169</v>
      </c>
      <c r="I209" s="82"/>
      <c r="J209" s="83">
        <v>5</v>
      </c>
      <c r="K209" s="84"/>
      <c r="L209" s="85"/>
      <c r="M209" s="84"/>
      <c r="N209" s="86"/>
      <c r="O209" s="86"/>
      <c r="P209" s="86"/>
      <c r="Q209" s="84"/>
      <c r="R209" s="86"/>
      <c r="S209" s="84"/>
      <c r="T209" s="84"/>
      <c r="U209" s="84"/>
      <c r="V209" s="86"/>
      <c r="W209" s="84"/>
      <c r="X209" s="85"/>
      <c r="Y209" s="84"/>
      <c r="Z209" s="85"/>
      <c r="AA209" s="85"/>
      <c r="AB209" s="85"/>
      <c r="AC209" s="84"/>
      <c r="AD209" s="85"/>
      <c r="AE209" s="84"/>
      <c r="AF209" s="85"/>
      <c r="AG209" s="84"/>
      <c r="AH209" s="87"/>
      <c r="AI209" s="84"/>
      <c r="AJ209" s="87"/>
      <c r="AK209" s="84"/>
      <c r="AL209" s="85"/>
      <c r="AM209" s="84"/>
      <c r="AN209" s="88"/>
      <c r="AO209" s="84"/>
      <c r="AP209" s="85"/>
      <c r="AQ209" s="84"/>
      <c r="AR209" s="85"/>
      <c r="AS209" s="85"/>
      <c r="AT209" s="22"/>
    </row>
    <row r="210" spans="2:46" ht="24.75" thickBot="1">
      <c r="B210" s="79" t="s">
        <v>186</v>
      </c>
      <c r="C210" s="79" t="s">
        <v>174</v>
      </c>
      <c r="D210" s="79">
        <v>2</v>
      </c>
      <c r="E210" s="79">
        <v>2</v>
      </c>
      <c r="F210" s="82"/>
      <c r="G210" s="79"/>
      <c r="H210" s="79"/>
      <c r="I210" s="82"/>
      <c r="J210" s="83">
        <v>5</v>
      </c>
      <c r="K210" s="84"/>
      <c r="L210" s="85"/>
      <c r="M210" s="84"/>
      <c r="N210" s="86"/>
      <c r="O210" s="86"/>
      <c r="P210" s="86"/>
      <c r="Q210" s="84"/>
      <c r="R210" s="86"/>
      <c r="S210" s="84"/>
      <c r="T210" s="84"/>
      <c r="U210" s="84"/>
      <c r="V210" s="86"/>
      <c r="W210" s="84"/>
      <c r="X210" s="85"/>
      <c r="Y210" s="84"/>
      <c r="Z210" s="85"/>
      <c r="AA210" s="85"/>
      <c r="AB210" s="85"/>
      <c r="AC210" s="84"/>
      <c r="AD210" s="85"/>
      <c r="AE210" s="84"/>
      <c r="AF210" s="85"/>
      <c r="AG210" s="84"/>
      <c r="AH210" s="87"/>
      <c r="AI210" s="84"/>
      <c r="AJ210" s="87"/>
      <c r="AK210" s="84"/>
      <c r="AL210" s="85"/>
      <c r="AM210" s="84"/>
      <c r="AN210" s="88"/>
      <c r="AO210" s="84"/>
      <c r="AP210" s="85"/>
      <c r="AQ210" s="84"/>
      <c r="AR210" s="85"/>
      <c r="AS210" s="85"/>
      <c r="AT210" s="22"/>
    </row>
    <row r="211" spans="2:46" ht="12.75" thickBot="1">
      <c r="B211" s="79" t="s">
        <v>187</v>
      </c>
      <c r="C211" s="79"/>
      <c r="D211" s="79" t="s">
        <v>167</v>
      </c>
      <c r="E211" s="79"/>
      <c r="F211" s="82"/>
      <c r="G211" s="79">
        <v>1</v>
      </c>
      <c r="H211" s="79">
        <v>1</v>
      </c>
      <c r="I211" s="82"/>
      <c r="J211" s="83">
        <v>4</v>
      </c>
      <c r="K211" s="84"/>
      <c r="L211" s="85"/>
      <c r="M211" s="84"/>
      <c r="N211" s="86"/>
      <c r="O211" s="86"/>
      <c r="P211" s="86"/>
      <c r="Q211" s="84"/>
      <c r="R211" s="86"/>
      <c r="S211" s="84"/>
      <c r="T211" s="84"/>
      <c r="U211" s="84"/>
      <c r="V211" s="86"/>
      <c r="W211" s="84"/>
      <c r="X211" s="85"/>
      <c r="Y211" s="84"/>
      <c r="Z211" s="85"/>
      <c r="AA211" s="85"/>
      <c r="AB211" s="85"/>
      <c r="AC211" s="84"/>
      <c r="AD211" s="85"/>
      <c r="AE211" s="84"/>
      <c r="AF211" s="85"/>
      <c r="AG211" s="84"/>
      <c r="AH211" s="87"/>
      <c r="AI211" s="84"/>
      <c r="AJ211" s="87"/>
      <c r="AK211" s="84"/>
      <c r="AL211" s="85"/>
      <c r="AM211" s="84"/>
      <c r="AN211" s="88"/>
      <c r="AO211" s="84"/>
      <c r="AP211" s="85"/>
      <c r="AQ211" s="84"/>
      <c r="AR211" s="85"/>
      <c r="AS211" s="85"/>
      <c r="AT211" s="22"/>
    </row>
    <row r="212" spans="2:46" ht="12.75" thickBot="1">
      <c r="B212" s="79" t="s">
        <v>188</v>
      </c>
      <c r="C212" s="79">
        <v>3</v>
      </c>
      <c r="D212" s="79">
        <v>1</v>
      </c>
      <c r="E212" s="79"/>
      <c r="F212" s="82"/>
      <c r="G212" s="79"/>
      <c r="H212" s="79"/>
      <c r="I212" s="82"/>
      <c r="J212" s="83">
        <v>4</v>
      </c>
      <c r="K212" s="84"/>
      <c r="L212" s="85"/>
      <c r="M212" s="84"/>
      <c r="N212" s="86"/>
      <c r="O212" s="86"/>
      <c r="P212" s="86"/>
      <c r="Q212" s="84"/>
      <c r="R212" s="86"/>
      <c r="S212" s="84"/>
      <c r="T212" s="84"/>
      <c r="U212" s="84"/>
      <c r="V212" s="86"/>
      <c r="W212" s="84"/>
      <c r="X212" s="85"/>
      <c r="Y212" s="84"/>
      <c r="Z212" s="85"/>
      <c r="AA212" s="85"/>
      <c r="AB212" s="85"/>
      <c r="AC212" s="84"/>
      <c r="AD212" s="85"/>
      <c r="AE212" s="84"/>
      <c r="AF212" s="85"/>
      <c r="AG212" s="84"/>
      <c r="AH212" s="87"/>
      <c r="AI212" s="84"/>
      <c r="AJ212" s="87"/>
      <c r="AK212" s="84"/>
      <c r="AL212" s="85"/>
      <c r="AM212" s="84"/>
      <c r="AN212" s="88"/>
      <c r="AO212" s="84"/>
      <c r="AP212" s="85"/>
      <c r="AQ212" s="84"/>
      <c r="AR212" s="85"/>
      <c r="AS212" s="85"/>
      <c r="AT212" s="22"/>
    </row>
    <row r="213" spans="2:46" ht="12.75" thickBot="1">
      <c r="B213" s="79" t="s">
        <v>189</v>
      </c>
      <c r="C213" s="79">
        <v>2</v>
      </c>
      <c r="D213" s="79">
        <v>1</v>
      </c>
      <c r="E213" s="79"/>
      <c r="F213" s="82"/>
      <c r="G213" s="79"/>
      <c r="H213" s="79"/>
      <c r="I213" s="82"/>
      <c r="J213" s="83">
        <v>3</v>
      </c>
      <c r="K213" s="84"/>
      <c r="L213" s="85"/>
      <c r="M213" s="84"/>
      <c r="N213" s="86"/>
      <c r="O213" s="86"/>
      <c r="P213" s="86"/>
      <c r="Q213" s="84"/>
      <c r="R213" s="86"/>
      <c r="S213" s="84"/>
      <c r="T213" s="84"/>
      <c r="U213" s="84"/>
      <c r="V213" s="86"/>
      <c r="W213" s="84"/>
      <c r="X213" s="85"/>
      <c r="Y213" s="84"/>
      <c r="Z213" s="85"/>
      <c r="AA213" s="85"/>
      <c r="AB213" s="85"/>
      <c r="AC213" s="84"/>
      <c r="AD213" s="85"/>
      <c r="AE213" s="84"/>
      <c r="AF213" s="85"/>
      <c r="AG213" s="84"/>
      <c r="AH213" s="87"/>
      <c r="AI213" s="84"/>
      <c r="AJ213" s="87"/>
      <c r="AK213" s="84"/>
      <c r="AL213" s="85"/>
      <c r="AM213" s="84"/>
      <c r="AN213" s="88"/>
      <c r="AO213" s="84"/>
      <c r="AP213" s="85"/>
      <c r="AQ213" s="84"/>
      <c r="AR213" s="85"/>
      <c r="AS213" s="85"/>
      <c r="AT213" s="22"/>
    </row>
    <row r="214" spans="2:46" ht="12.75" thickBot="1">
      <c r="B214" s="79" t="s">
        <v>190</v>
      </c>
      <c r="C214" s="79"/>
      <c r="D214" s="79"/>
      <c r="E214" s="79"/>
      <c r="F214" s="82"/>
      <c r="G214" s="79"/>
      <c r="H214" s="79">
        <v>3</v>
      </c>
      <c r="I214" s="82"/>
      <c r="J214" s="83">
        <v>3</v>
      </c>
      <c r="K214" s="84"/>
      <c r="L214" s="85"/>
      <c r="M214" s="84"/>
      <c r="N214" s="86"/>
      <c r="O214" s="86"/>
      <c r="P214" s="86"/>
      <c r="Q214" s="84"/>
      <c r="R214" s="86"/>
      <c r="S214" s="84"/>
      <c r="T214" s="84"/>
      <c r="U214" s="84"/>
      <c r="V214" s="86"/>
      <c r="W214" s="84"/>
      <c r="X214" s="85"/>
      <c r="Y214" s="84"/>
      <c r="Z214" s="85"/>
      <c r="AA214" s="85"/>
      <c r="AB214" s="85"/>
      <c r="AC214" s="84"/>
      <c r="AD214" s="85"/>
      <c r="AE214" s="84"/>
      <c r="AF214" s="85"/>
      <c r="AG214" s="84"/>
      <c r="AH214" s="87"/>
      <c r="AI214" s="84"/>
      <c r="AJ214" s="87"/>
      <c r="AK214" s="84"/>
      <c r="AL214" s="85"/>
      <c r="AM214" s="84"/>
      <c r="AN214" s="88"/>
      <c r="AO214" s="84"/>
      <c r="AP214" s="85"/>
      <c r="AQ214" s="84"/>
      <c r="AR214" s="85"/>
      <c r="AS214" s="85"/>
      <c r="AT214" s="22"/>
    </row>
    <row r="215" spans="2:46" ht="24.75" thickBot="1">
      <c r="B215" s="79" t="s">
        <v>191</v>
      </c>
      <c r="C215" s="79">
        <v>2</v>
      </c>
      <c r="D215" s="79"/>
      <c r="E215" s="79"/>
      <c r="F215" s="82"/>
      <c r="G215" s="79"/>
      <c r="H215" s="79"/>
      <c r="I215" s="82"/>
      <c r="J215" s="83">
        <v>2</v>
      </c>
      <c r="K215" s="84"/>
      <c r="L215" s="85"/>
      <c r="M215" s="84"/>
      <c r="N215" s="86"/>
      <c r="O215" s="86"/>
      <c r="P215" s="86"/>
      <c r="Q215" s="84"/>
      <c r="R215" s="86"/>
      <c r="S215" s="84"/>
      <c r="T215" s="84"/>
      <c r="U215" s="84"/>
      <c r="V215" s="86"/>
      <c r="W215" s="84"/>
      <c r="X215" s="85"/>
      <c r="Y215" s="84"/>
      <c r="Z215" s="85"/>
      <c r="AA215" s="85"/>
      <c r="AB215" s="85"/>
      <c r="AC215" s="84"/>
      <c r="AD215" s="85"/>
      <c r="AE215" s="84"/>
      <c r="AF215" s="85"/>
      <c r="AG215" s="84"/>
      <c r="AH215" s="87"/>
      <c r="AI215" s="84"/>
      <c r="AJ215" s="87"/>
      <c r="AK215" s="84"/>
      <c r="AL215" s="85"/>
      <c r="AM215" s="84"/>
      <c r="AN215" s="88"/>
      <c r="AO215" s="84"/>
      <c r="AP215" s="85"/>
      <c r="AQ215" s="84"/>
      <c r="AR215" s="85"/>
      <c r="AS215" s="85"/>
      <c r="AT215" s="22"/>
    </row>
    <row r="216" spans="2:46" ht="12.75" thickBot="1">
      <c r="B216" s="79" t="s">
        <v>192</v>
      </c>
      <c r="C216" s="79"/>
      <c r="D216" s="79"/>
      <c r="E216" s="79"/>
      <c r="F216" s="82"/>
      <c r="G216" s="79"/>
      <c r="H216" s="79">
        <v>2</v>
      </c>
      <c r="I216" s="82"/>
      <c r="J216" s="83">
        <v>2</v>
      </c>
      <c r="K216" s="84"/>
      <c r="L216" s="85"/>
      <c r="M216" s="84"/>
      <c r="N216" s="86"/>
      <c r="O216" s="86"/>
      <c r="P216" s="86"/>
      <c r="Q216" s="84"/>
      <c r="R216" s="86"/>
      <c r="S216" s="84"/>
      <c r="T216" s="84"/>
      <c r="U216" s="84"/>
      <c r="V216" s="86"/>
      <c r="W216" s="84"/>
      <c r="X216" s="85"/>
      <c r="Y216" s="84"/>
      <c r="Z216" s="85"/>
      <c r="AA216" s="85"/>
      <c r="AB216" s="85"/>
      <c r="AC216" s="84"/>
      <c r="AD216" s="85"/>
      <c r="AE216" s="84"/>
      <c r="AF216" s="85"/>
      <c r="AG216" s="84"/>
      <c r="AH216" s="87"/>
      <c r="AI216" s="84"/>
      <c r="AJ216" s="87"/>
      <c r="AK216" s="84"/>
      <c r="AL216" s="85"/>
      <c r="AM216" s="84"/>
      <c r="AN216" s="88"/>
      <c r="AO216" s="84"/>
      <c r="AP216" s="85"/>
      <c r="AQ216" s="84"/>
      <c r="AR216" s="85"/>
      <c r="AS216" s="85"/>
      <c r="AT216" s="22"/>
    </row>
    <row r="217" spans="2:46" ht="12.75" thickBot="1">
      <c r="B217" s="79" t="s">
        <v>116</v>
      </c>
      <c r="C217" s="79"/>
      <c r="D217" s="79"/>
      <c r="E217" s="79"/>
      <c r="F217" s="82"/>
      <c r="G217" s="79">
        <v>2</v>
      </c>
      <c r="H217" s="79"/>
      <c r="I217" s="82"/>
      <c r="J217" s="83">
        <v>2</v>
      </c>
      <c r="K217" s="84"/>
      <c r="L217" s="85"/>
      <c r="M217" s="84"/>
      <c r="N217" s="86"/>
      <c r="O217" s="86"/>
      <c r="P217" s="86"/>
      <c r="Q217" s="84"/>
      <c r="R217" s="86"/>
      <c r="S217" s="84"/>
      <c r="T217" s="84"/>
      <c r="U217" s="84"/>
      <c r="V217" s="86"/>
      <c r="W217" s="84"/>
      <c r="X217" s="85"/>
      <c r="Y217" s="84"/>
      <c r="Z217" s="85"/>
      <c r="AA217" s="85"/>
      <c r="AB217" s="85"/>
      <c r="AC217" s="84"/>
      <c r="AD217" s="85"/>
      <c r="AE217" s="84"/>
      <c r="AF217" s="85"/>
      <c r="AG217" s="84"/>
      <c r="AH217" s="87"/>
      <c r="AI217" s="84"/>
      <c r="AJ217" s="87"/>
      <c r="AK217" s="84"/>
      <c r="AL217" s="85"/>
      <c r="AM217" s="84"/>
      <c r="AN217" s="88"/>
      <c r="AO217" s="84"/>
      <c r="AP217" s="85"/>
      <c r="AQ217" s="84"/>
      <c r="AR217" s="85"/>
      <c r="AS217" s="85"/>
      <c r="AT217" s="22"/>
    </row>
    <row r="218" spans="2:46" ht="12.75" thickBot="1">
      <c r="B218" s="79" t="s">
        <v>72</v>
      </c>
      <c r="C218" s="79" t="s">
        <v>174</v>
      </c>
      <c r="D218" s="79"/>
      <c r="E218" s="79"/>
      <c r="F218" s="82"/>
      <c r="G218" s="79"/>
      <c r="H218" s="79"/>
      <c r="I218" s="82"/>
      <c r="J218" s="83">
        <v>1</v>
      </c>
      <c r="K218" s="84"/>
      <c r="L218" s="85"/>
      <c r="M218" s="84"/>
      <c r="N218" s="86"/>
      <c r="O218" s="86"/>
      <c r="P218" s="86"/>
      <c r="Q218" s="84"/>
      <c r="R218" s="86"/>
      <c r="S218" s="84"/>
      <c r="T218" s="84"/>
      <c r="U218" s="84"/>
      <c r="V218" s="86"/>
      <c r="W218" s="84"/>
      <c r="X218" s="85"/>
      <c r="Y218" s="84"/>
      <c r="Z218" s="85"/>
      <c r="AA218" s="85"/>
      <c r="AB218" s="85"/>
      <c r="AC218" s="84"/>
      <c r="AD218" s="85"/>
      <c r="AE218" s="84"/>
      <c r="AF218" s="85"/>
      <c r="AG218" s="84"/>
      <c r="AH218" s="87"/>
      <c r="AI218" s="84"/>
      <c r="AJ218" s="87"/>
      <c r="AK218" s="84"/>
      <c r="AL218" s="85"/>
      <c r="AM218" s="84"/>
      <c r="AN218" s="88"/>
      <c r="AO218" s="84"/>
      <c r="AP218" s="85"/>
      <c r="AQ218" s="84"/>
      <c r="AR218" s="85"/>
      <c r="AS218" s="85"/>
      <c r="AT218" s="22"/>
    </row>
    <row r="219" spans="2:46" ht="24.75" thickBot="1">
      <c r="B219" s="79" t="s">
        <v>107</v>
      </c>
      <c r="C219" s="79"/>
      <c r="D219" s="79">
        <v>1</v>
      </c>
      <c r="E219" s="79"/>
      <c r="F219" s="82"/>
      <c r="G219" s="79"/>
      <c r="H219" s="79"/>
      <c r="I219" s="82"/>
      <c r="J219" s="83">
        <v>1</v>
      </c>
      <c r="K219" s="84"/>
      <c r="L219" s="85"/>
      <c r="M219" s="84"/>
      <c r="N219" s="86"/>
      <c r="O219" s="86"/>
      <c r="P219" s="86"/>
      <c r="Q219" s="84"/>
      <c r="R219" s="86"/>
      <c r="S219" s="84"/>
      <c r="T219" s="84"/>
      <c r="U219" s="84"/>
      <c r="V219" s="86"/>
      <c r="W219" s="84"/>
      <c r="X219" s="85"/>
      <c r="Y219" s="84"/>
      <c r="Z219" s="85"/>
      <c r="AA219" s="85"/>
      <c r="AB219" s="85"/>
      <c r="AC219" s="84"/>
      <c r="AD219" s="85"/>
      <c r="AE219" s="84"/>
      <c r="AF219" s="85"/>
      <c r="AG219" s="84"/>
      <c r="AH219" s="87"/>
      <c r="AI219" s="84"/>
      <c r="AJ219" s="87"/>
      <c r="AK219" s="84"/>
      <c r="AL219" s="85"/>
      <c r="AM219" s="84"/>
      <c r="AN219" s="88"/>
      <c r="AO219" s="84"/>
      <c r="AP219" s="85"/>
      <c r="AQ219" s="84"/>
      <c r="AR219" s="85"/>
      <c r="AS219" s="85"/>
      <c r="AT219" s="22"/>
    </row>
    <row r="220" spans="2:46" ht="12.75" thickBot="1">
      <c r="B220" s="79" t="s">
        <v>193</v>
      </c>
      <c r="C220" s="79"/>
      <c r="D220" s="79"/>
      <c r="E220" s="79"/>
      <c r="F220" s="82"/>
      <c r="G220" s="79">
        <v>1</v>
      </c>
      <c r="H220" s="79"/>
      <c r="I220" s="82"/>
      <c r="J220" s="83">
        <v>1</v>
      </c>
      <c r="K220" s="84"/>
      <c r="L220" s="85"/>
      <c r="M220" s="84"/>
      <c r="N220" s="86"/>
      <c r="O220" s="86"/>
      <c r="P220" s="86"/>
      <c r="Q220" s="84"/>
      <c r="R220" s="86"/>
      <c r="S220" s="84"/>
      <c r="T220" s="84"/>
      <c r="U220" s="84"/>
      <c r="V220" s="86"/>
      <c r="W220" s="84"/>
      <c r="X220" s="85"/>
      <c r="Y220" s="84"/>
      <c r="Z220" s="85"/>
      <c r="AA220" s="85"/>
      <c r="AB220" s="85"/>
      <c r="AC220" s="84"/>
      <c r="AD220" s="85"/>
      <c r="AE220" s="84"/>
      <c r="AF220" s="85"/>
      <c r="AG220" s="84"/>
      <c r="AH220" s="87"/>
      <c r="AI220" s="84"/>
      <c r="AJ220" s="87"/>
      <c r="AK220" s="84"/>
      <c r="AL220" s="85"/>
      <c r="AM220" s="84"/>
      <c r="AN220" s="88"/>
      <c r="AO220" s="84"/>
      <c r="AP220" s="85"/>
      <c r="AQ220" s="84"/>
      <c r="AR220" s="85"/>
      <c r="AS220" s="85"/>
      <c r="AT220" s="22"/>
    </row>
    <row r="221" spans="2:46" ht="24.75" thickBot="1">
      <c r="B221" s="79" t="s">
        <v>194</v>
      </c>
      <c r="C221" s="79"/>
      <c r="D221" s="79"/>
      <c r="E221" s="79"/>
      <c r="F221" s="82"/>
      <c r="G221" s="79"/>
      <c r="H221" s="79" t="s">
        <v>174</v>
      </c>
      <c r="I221" s="82"/>
      <c r="J221" s="83">
        <v>1</v>
      </c>
      <c r="K221" s="84"/>
      <c r="L221" s="85"/>
      <c r="M221" s="84"/>
      <c r="N221" s="86"/>
      <c r="O221" s="86"/>
      <c r="P221" s="86"/>
      <c r="Q221" s="84"/>
      <c r="R221" s="86"/>
      <c r="S221" s="84"/>
      <c r="T221" s="84"/>
      <c r="U221" s="84"/>
      <c r="V221" s="86"/>
      <c r="W221" s="84"/>
      <c r="X221" s="85"/>
      <c r="Y221" s="84"/>
      <c r="Z221" s="85"/>
      <c r="AA221" s="85"/>
      <c r="AB221" s="85"/>
      <c r="AC221" s="84"/>
      <c r="AD221" s="85"/>
      <c r="AE221" s="84"/>
      <c r="AF221" s="85"/>
      <c r="AG221" s="84"/>
      <c r="AH221" s="87"/>
      <c r="AI221" s="84"/>
      <c r="AJ221" s="87"/>
      <c r="AK221" s="84"/>
      <c r="AL221" s="85"/>
      <c r="AM221" s="84"/>
      <c r="AN221" s="88"/>
      <c r="AO221" s="84"/>
      <c r="AP221" s="85"/>
      <c r="AQ221" s="84"/>
      <c r="AR221" s="85"/>
      <c r="AS221" s="85"/>
      <c r="AT221" s="22"/>
    </row>
    <row r="222" spans="2:46" ht="12.75" thickBot="1">
      <c r="B222" s="79" t="s">
        <v>195</v>
      </c>
      <c r="C222" s="79"/>
      <c r="D222" s="79"/>
      <c r="E222" s="79">
        <v>1</v>
      </c>
      <c r="F222" s="82"/>
      <c r="G222" s="79"/>
      <c r="H222" s="79"/>
      <c r="I222" s="82"/>
      <c r="J222" s="83">
        <v>1</v>
      </c>
      <c r="K222" s="84"/>
      <c r="L222" s="85"/>
      <c r="M222" s="84"/>
      <c r="N222" s="86"/>
      <c r="O222" s="86"/>
      <c r="P222" s="86"/>
      <c r="Q222" s="84"/>
      <c r="R222" s="86"/>
      <c r="S222" s="84"/>
      <c r="T222" s="84"/>
      <c r="U222" s="84"/>
      <c r="V222" s="86"/>
      <c r="W222" s="84"/>
      <c r="X222" s="85"/>
      <c r="Y222" s="84"/>
      <c r="Z222" s="85"/>
      <c r="AA222" s="85"/>
      <c r="AB222" s="85"/>
      <c r="AC222" s="84"/>
      <c r="AD222" s="85"/>
      <c r="AE222" s="84"/>
      <c r="AF222" s="85"/>
      <c r="AG222" s="84"/>
      <c r="AH222" s="87"/>
      <c r="AI222" s="84"/>
      <c r="AJ222" s="87"/>
      <c r="AK222" s="84"/>
      <c r="AL222" s="85"/>
      <c r="AM222" s="84"/>
      <c r="AN222" s="88"/>
      <c r="AO222" s="84"/>
      <c r="AP222" s="85"/>
      <c r="AQ222" s="84"/>
      <c r="AR222" s="85"/>
      <c r="AS222" s="85"/>
      <c r="AT222" s="22"/>
    </row>
    <row r="223" spans="2:46" ht="36">
      <c r="B223" s="94"/>
      <c r="C223" s="89" t="s">
        <v>196</v>
      </c>
      <c r="D223" s="89" t="s">
        <v>197</v>
      </c>
      <c r="E223" s="89" t="s">
        <v>198</v>
      </c>
      <c r="F223" s="77"/>
      <c r="G223" s="96">
        <v>34</v>
      </c>
      <c r="H223" s="89" t="s">
        <v>198</v>
      </c>
      <c r="I223" s="77"/>
      <c r="J223" s="89" t="s">
        <v>199</v>
      </c>
      <c r="K223" s="84"/>
      <c r="L223" s="85"/>
      <c r="M223" s="84"/>
      <c r="N223" s="86"/>
      <c r="O223" s="86"/>
      <c r="P223" s="86"/>
      <c r="Q223" s="84"/>
      <c r="R223" s="86"/>
      <c r="S223" s="84"/>
      <c r="T223" s="84"/>
      <c r="U223" s="84"/>
      <c r="V223" s="86"/>
      <c r="W223" s="84"/>
      <c r="X223" s="85"/>
      <c r="Y223" s="84"/>
      <c r="Z223" s="85"/>
      <c r="AA223" s="85"/>
      <c r="AB223" s="85"/>
      <c r="AC223" s="84"/>
      <c r="AD223" s="85"/>
      <c r="AE223" s="84"/>
      <c r="AF223" s="85"/>
      <c r="AG223" s="84"/>
      <c r="AH223" s="87"/>
      <c r="AI223" s="84"/>
      <c r="AJ223" s="87"/>
      <c r="AK223" s="84"/>
      <c r="AL223" s="85"/>
      <c r="AM223" s="84"/>
      <c r="AN223" s="88"/>
      <c r="AO223" s="84"/>
      <c r="AP223" s="85"/>
      <c r="AQ223" s="84"/>
      <c r="AR223" s="85"/>
      <c r="AS223" s="85"/>
      <c r="AT223" s="98"/>
    </row>
    <row r="224" spans="2:46" ht="12.75" thickBot="1">
      <c r="B224" s="95"/>
      <c r="C224" s="90">
        <v>21</v>
      </c>
      <c r="D224" s="90">
        <v>32</v>
      </c>
      <c r="E224" s="90">
        <v>30</v>
      </c>
      <c r="F224" s="76"/>
      <c r="G224" s="97"/>
      <c r="H224" s="90">
        <v>12</v>
      </c>
      <c r="I224" s="76"/>
      <c r="J224" s="90">
        <v>95</v>
      </c>
      <c r="K224" s="84"/>
      <c r="L224" s="85"/>
      <c r="M224" s="84"/>
      <c r="N224" s="86"/>
      <c r="O224" s="86"/>
      <c r="P224" s="86"/>
      <c r="Q224" s="84"/>
      <c r="R224" s="86"/>
      <c r="S224" s="84"/>
      <c r="T224" s="84"/>
      <c r="U224" s="84"/>
      <c r="V224" s="86"/>
      <c r="W224" s="84"/>
      <c r="X224" s="85"/>
      <c r="Y224" s="84"/>
      <c r="Z224" s="85"/>
      <c r="AA224" s="85"/>
      <c r="AB224" s="85"/>
      <c r="AC224" s="84"/>
      <c r="AD224" s="85"/>
      <c r="AE224" s="84"/>
      <c r="AF224" s="85"/>
      <c r="AG224" s="84"/>
      <c r="AH224" s="87"/>
      <c r="AI224" s="84"/>
      <c r="AJ224" s="87"/>
      <c r="AK224" s="84"/>
      <c r="AL224" s="85"/>
      <c r="AM224" s="84"/>
      <c r="AN224" s="88"/>
      <c r="AO224" s="84"/>
      <c r="AP224" s="85"/>
      <c r="AQ224" s="84"/>
      <c r="AR224" s="85"/>
      <c r="AS224" s="85"/>
      <c r="AT224" s="98"/>
    </row>
    <row r="225" ht="12.75" thickTop="1"/>
    <row r="241" spans="2:46" ht="12.75" thickBot="1"/>
    <row r="242" spans="2:46" ht="28.9" customHeight="1" thickTop="1" thickBot="1">
      <c r="B242" s="59"/>
      <c r="C242" s="99" t="s">
        <v>153</v>
      </c>
      <c r="D242" s="99" t="s">
        <v>154</v>
      </c>
      <c r="E242" s="99" t="s">
        <v>155</v>
      </c>
      <c r="F242" s="60"/>
      <c r="G242" s="99" t="s">
        <v>156</v>
      </c>
      <c r="H242" s="99" t="s">
        <v>157</v>
      </c>
      <c r="I242" s="61"/>
      <c r="J242" s="91" t="s">
        <v>200</v>
      </c>
      <c r="K242" s="84"/>
      <c r="L242" s="85"/>
      <c r="M242" s="84"/>
      <c r="N242" s="85"/>
      <c r="O242" s="85"/>
      <c r="P242" s="85"/>
      <c r="Q242" s="84"/>
      <c r="R242" s="85"/>
      <c r="S242" s="84"/>
      <c r="T242" s="84"/>
      <c r="U242" s="84"/>
      <c r="V242" s="85"/>
      <c r="W242" s="84"/>
      <c r="X242" s="85"/>
      <c r="Y242" s="84"/>
      <c r="Z242" s="85"/>
      <c r="AA242" s="85"/>
      <c r="AB242" s="85"/>
      <c r="AC242" s="84"/>
      <c r="AD242" s="85"/>
      <c r="AE242" s="84"/>
      <c r="AF242" s="85"/>
      <c r="AG242" s="84"/>
      <c r="AH242" s="87"/>
      <c r="AI242" s="84"/>
      <c r="AJ242" s="87"/>
      <c r="AK242" s="84"/>
      <c r="AL242" s="85"/>
      <c r="AM242" s="84"/>
      <c r="AN242" s="88"/>
      <c r="AO242" s="84"/>
      <c r="AP242" s="85"/>
      <c r="AQ242" s="84"/>
      <c r="AR242" s="85"/>
      <c r="AS242" s="85"/>
      <c r="AT242" s="22"/>
    </row>
    <row r="243" spans="2:46" ht="34.5">
      <c r="B243" s="67" t="s">
        <v>159</v>
      </c>
      <c r="C243" s="100"/>
      <c r="D243" s="100"/>
      <c r="E243" s="100"/>
      <c r="F243" s="68"/>
      <c r="G243" s="100"/>
      <c r="H243" s="100"/>
      <c r="I243" s="69"/>
      <c r="J243" s="70" t="s">
        <v>158</v>
      </c>
      <c r="K243" s="63"/>
      <c r="L243" s="64"/>
      <c r="M243" s="63"/>
      <c r="N243" s="71"/>
      <c r="O243" s="71"/>
      <c r="P243" s="71"/>
      <c r="Q243" s="63"/>
      <c r="R243" s="71"/>
      <c r="S243" s="63"/>
      <c r="T243" s="63"/>
      <c r="U243" s="63"/>
      <c r="V243" s="71"/>
      <c r="W243" s="63"/>
      <c r="X243" s="64"/>
      <c r="Y243" s="63"/>
      <c r="Z243" s="64"/>
      <c r="AA243" s="64"/>
      <c r="AB243" s="64"/>
      <c r="AC243" s="63"/>
      <c r="AD243" s="64"/>
      <c r="AE243" s="63"/>
      <c r="AF243" s="64"/>
      <c r="AG243" s="63"/>
      <c r="AH243" s="65"/>
      <c r="AI243" s="63"/>
      <c r="AJ243" s="65"/>
      <c r="AK243" s="63"/>
      <c r="AL243" s="64"/>
      <c r="AM243" s="63"/>
      <c r="AN243" s="66"/>
      <c r="AO243" s="63"/>
      <c r="AP243" s="64"/>
      <c r="AQ243" s="63"/>
      <c r="AR243" s="64"/>
      <c r="AS243" s="64"/>
      <c r="AT243" s="22"/>
    </row>
    <row r="244" spans="2:46" ht="50.25">
      <c r="B244" s="67"/>
      <c r="C244" s="100"/>
      <c r="D244" s="100"/>
      <c r="E244" s="100"/>
      <c r="F244" s="68"/>
      <c r="G244" s="100"/>
      <c r="H244" s="100"/>
      <c r="I244" s="69"/>
      <c r="J244" s="70" t="s">
        <v>160</v>
      </c>
      <c r="K244" s="63"/>
      <c r="L244" s="64"/>
      <c r="M244" s="63"/>
      <c r="N244" s="71"/>
      <c r="O244" s="71"/>
      <c r="P244" s="71"/>
      <c r="Q244" s="63"/>
      <c r="R244" s="71"/>
      <c r="S244" s="63"/>
      <c r="T244" s="63"/>
      <c r="U244" s="63"/>
      <c r="V244" s="71"/>
      <c r="W244" s="63"/>
      <c r="X244" s="64"/>
      <c r="Y244" s="63"/>
      <c r="Z244" s="64"/>
      <c r="AA244" s="64"/>
      <c r="AB244" s="64"/>
      <c r="AC244" s="63"/>
      <c r="AD244" s="64"/>
      <c r="AE244" s="63"/>
      <c r="AF244" s="64"/>
      <c r="AG244" s="63"/>
      <c r="AH244" s="65"/>
      <c r="AI244" s="63"/>
      <c r="AJ244" s="65"/>
      <c r="AK244" s="63"/>
      <c r="AL244" s="64"/>
      <c r="AM244" s="63"/>
      <c r="AN244" s="66"/>
      <c r="AO244" s="63"/>
      <c r="AP244" s="64"/>
      <c r="AQ244" s="63"/>
      <c r="AR244" s="64"/>
      <c r="AS244" s="64"/>
      <c r="AT244" s="22"/>
    </row>
    <row r="245" spans="2:46" ht="12.75" thickBot="1">
      <c r="B245" s="72"/>
      <c r="C245" s="101"/>
      <c r="D245" s="101"/>
      <c r="E245" s="101"/>
      <c r="F245" s="73"/>
      <c r="G245" s="101"/>
      <c r="H245" s="101"/>
      <c r="I245" s="69"/>
      <c r="J245" s="74"/>
      <c r="K245" s="63"/>
      <c r="L245" s="64"/>
      <c r="M245" s="63"/>
      <c r="N245" s="64"/>
      <c r="O245" s="64"/>
      <c r="P245" s="64"/>
      <c r="Q245" s="63"/>
      <c r="R245" s="64"/>
      <c r="S245" s="63"/>
      <c r="T245" s="63"/>
      <c r="U245" s="63"/>
      <c r="V245" s="64"/>
      <c r="W245" s="63"/>
      <c r="X245" s="64"/>
      <c r="Y245" s="63"/>
      <c r="Z245" s="64"/>
      <c r="AA245" s="64"/>
      <c r="AB245" s="64"/>
      <c r="AC245" s="63"/>
      <c r="AD245" s="64"/>
      <c r="AE245" s="63"/>
      <c r="AF245" s="64"/>
      <c r="AG245" s="63"/>
      <c r="AH245" s="65"/>
      <c r="AI245" s="63"/>
      <c r="AJ245" s="65"/>
      <c r="AK245" s="63"/>
      <c r="AL245" s="64"/>
      <c r="AM245" s="63"/>
      <c r="AN245" s="66"/>
      <c r="AO245" s="63"/>
      <c r="AP245" s="64"/>
      <c r="AQ245" s="63"/>
      <c r="AR245" s="64"/>
      <c r="AS245" s="64"/>
      <c r="AT245" s="22"/>
    </row>
    <row r="246" spans="2:46" ht="25.5" thickTop="1" thickBot="1">
      <c r="B246" s="75" t="s">
        <v>28</v>
      </c>
      <c r="C246" s="75" t="s">
        <v>161</v>
      </c>
      <c r="D246" s="75" t="s">
        <v>31</v>
      </c>
      <c r="E246" s="75" t="s">
        <v>163</v>
      </c>
      <c r="F246" s="76"/>
      <c r="G246" s="75" t="s">
        <v>31</v>
      </c>
      <c r="H246" s="75" t="s">
        <v>162</v>
      </c>
      <c r="I246" s="77"/>
      <c r="J246" s="74"/>
      <c r="K246" s="63"/>
      <c r="L246" s="64"/>
      <c r="M246" s="63"/>
      <c r="N246" s="64"/>
      <c r="O246" s="64"/>
      <c r="P246" s="64"/>
      <c r="Q246" s="63"/>
      <c r="R246" s="64"/>
      <c r="S246" s="63"/>
      <c r="T246" s="63"/>
      <c r="U246" s="63"/>
      <c r="V246" s="64"/>
      <c r="W246" s="63"/>
      <c r="X246" s="64"/>
      <c r="Y246" s="63"/>
      <c r="Z246" s="64"/>
      <c r="AA246" s="64"/>
      <c r="AB246" s="64"/>
      <c r="AC246" s="63"/>
      <c r="AD246" s="64"/>
      <c r="AE246" s="63"/>
      <c r="AF246" s="64"/>
      <c r="AG246" s="63"/>
      <c r="AH246" s="65"/>
      <c r="AI246" s="63"/>
      <c r="AJ246" s="65"/>
      <c r="AK246" s="63"/>
      <c r="AL246" s="64"/>
      <c r="AM246" s="63"/>
      <c r="AN246" s="66"/>
      <c r="AO246" s="63"/>
      <c r="AP246" s="64"/>
      <c r="AQ246" s="63"/>
      <c r="AR246" s="64"/>
      <c r="AS246" s="64"/>
      <c r="AT246" s="22"/>
    </row>
    <row r="247" spans="2:46" ht="25.5" thickTop="1" thickBot="1">
      <c r="B247" s="72" t="s">
        <v>34</v>
      </c>
      <c r="C247" s="72">
        <v>12</v>
      </c>
      <c r="D247" s="72">
        <v>12</v>
      </c>
      <c r="E247" s="72">
        <v>12</v>
      </c>
      <c r="F247" s="76"/>
      <c r="G247" s="72">
        <v>16</v>
      </c>
      <c r="H247" s="72">
        <v>12</v>
      </c>
      <c r="I247" s="77"/>
      <c r="J247" s="74"/>
      <c r="K247" s="63"/>
      <c r="L247" s="64"/>
      <c r="M247" s="63"/>
      <c r="N247" s="64"/>
      <c r="O247" s="64"/>
      <c r="P247" s="64"/>
      <c r="Q247" s="63"/>
      <c r="R247" s="64"/>
      <c r="S247" s="63"/>
      <c r="T247" s="63"/>
      <c r="U247" s="63"/>
      <c r="V247" s="64"/>
      <c r="W247" s="63"/>
      <c r="X247" s="64"/>
      <c r="Y247" s="63"/>
      <c r="Z247" s="64"/>
      <c r="AA247" s="64"/>
      <c r="AB247" s="64"/>
      <c r="AC247" s="63"/>
      <c r="AD247" s="64"/>
      <c r="AE247" s="63"/>
      <c r="AF247" s="64"/>
      <c r="AG247" s="63"/>
      <c r="AH247" s="65"/>
      <c r="AI247" s="63"/>
      <c r="AJ247" s="65"/>
      <c r="AK247" s="63"/>
      <c r="AL247" s="64"/>
      <c r="AM247" s="63"/>
      <c r="AN247" s="66"/>
      <c r="AO247" s="63"/>
      <c r="AP247" s="64"/>
      <c r="AQ247" s="63"/>
      <c r="AR247" s="64"/>
      <c r="AS247" s="64"/>
      <c r="AT247" s="22"/>
    </row>
    <row r="248" spans="2:46" ht="25.5" thickTop="1" thickBot="1">
      <c r="B248" s="75" t="s">
        <v>201</v>
      </c>
      <c r="C248" s="75" t="s">
        <v>202</v>
      </c>
      <c r="D248" s="75" t="s">
        <v>39</v>
      </c>
      <c r="E248" s="75" t="s">
        <v>203</v>
      </c>
      <c r="F248" s="76"/>
      <c r="G248" s="75" t="s">
        <v>39</v>
      </c>
      <c r="H248" s="75" t="s">
        <v>43</v>
      </c>
      <c r="I248" s="76"/>
      <c r="J248" s="78"/>
      <c r="K248" s="63"/>
      <c r="L248" s="64"/>
      <c r="M248" s="63"/>
      <c r="N248" s="64"/>
      <c r="O248" s="64"/>
      <c r="P248" s="64"/>
      <c r="Q248" s="63"/>
      <c r="R248" s="64"/>
      <c r="S248" s="63"/>
      <c r="T248" s="63"/>
      <c r="U248" s="63"/>
      <c r="V248" s="64"/>
      <c r="W248" s="63"/>
      <c r="X248" s="64"/>
      <c r="Y248" s="63"/>
      <c r="Z248" s="64"/>
      <c r="AA248" s="64"/>
      <c r="AB248" s="64"/>
      <c r="AC248" s="63"/>
      <c r="AD248" s="64"/>
      <c r="AE248" s="63"/>
      <c r="AF248" s="64"/>
      <c r="AG248" s="63"/>
      <c r="AH248" s="65"/>
      <c r="AI248" s="63"/>
      <c r="AJ248" s="65"/>
      <c r="AK248" s="63"/>
      <c r="AL248" s="64"/>
      <c r="AM248" s="63"/>
      <c r="AN248" s="66"/>
      <c r="AO248" s="63"/>
      <c r="AP248" s="64"/>
      <c r="AQ248" s="63"/>
      <c r="AR248" s="64"/>
      <c r="AS248" s="64"/>
      <c r="AT248" s="22"/>
    </row>
    <row r="249" spans="2:46" ht="13.5" thickTop="1" thickBot="1">
      <c r="B249" s="79" t="s">
        <v>119</v>
      </c>
      <c r="C249" s="79">
        <v>28</v>
      </c>
      <c r="D249" s="79">
        <v>25</v>
      </c>
      <c r="E249" s="79">
        <v>10</v>
      </c>
      <c r="F249" s="82"/>
      <c r="G249" s="79"/>
      <c r="H249" s="79"/>
      <c r="I249" s="82"/>
      <c r="J249" s="83">
        <v>63</v>
      </c>
      <c r="K249" s="84"/>
      <c r="L249" s="85"/>
      <c r="M249" s="84"/>
      <c r="N249" s="86"/>
      <c r="O249" s="86"/>
      <c r="P249" s="86"/>
      <c r="Q249" s="84"/>
      <c r="R249" s="86"/>
      <c r="S249" s="84"/>
      <c r="T249" s="84"/>
      <c r="U249" s="84"/>
      <c r="V249" s="86"/>
      <c r="W249" s="84"/>
      <c r="X249" s="85"/>
      <c r="Y249" s="84"/>
      <c r="Z249" s="85"/>
      <c r="AA249" s="85"/>
      <c r="AB249" s="85"/>
      <c r="AC249" s="84"/>
      <c r="AD249" s="85"/>
      <c r="AE249" s="84"/>
      <c r="AF249" s="85"/>
      <c r="AG249" s="84"/>
      <c r="AH249" s="87"/>
      <c r="AI249" s="84"/>
      <c r="AJ249" s="87"/>
      <c r="AK249" s="84"/>
      <c r="AL249" s="85"/>
      <c r="AM249" s="84"/>
      <c r="AN249" s="88"/>
      <c r="AO249" s="84"/>
      <c r="AP249" s="85"/>
      <c r="AQ249" s="84"/>
      <c r="AR249" s="85"/>
      <c r="AS249" s="85"/>
      <c r="AT249" s="22"/>
    </row>
    <row r="250" spans="2:46" ht="12.75" thickBot="1">
      <c r="B250" s="79" t="s">
        <v>204</v>
      </c>
      <c r="C250" s="79"/>
      <c r="D250" s="79"/>
      <c r="E250" s="79">
        <v>5</v>
      </c>
      <c r="F250" s="82"/>
      <c r="G250" s="92">
        <v>43070</v>
      </c>
      <c r="H250" s="79">
        <v>12</v>
      </c>
      <c r="I250" s="82"/>
      <c r="J250" s="83">
        <v>46</v>
      </c>
      <c r="K250" s="84"/>
      <c r="L250" s="85"/>
      <c r="M250" s="84"/>
      <c r="N250" s="86"/>
      <c r="O250" s="86"/>
      <c r="P250" s="86"/>
      <c r="Q250" s="84"/>
      <c r="R250" s="86"/>
      <c r="S250" s="84"/>
      <c r="T250" s="84"/>
      <c r="U250" s="84"/>
      <c r="V250" s="86"/>
      <c r="W250" s="84"/>
      <c r="X250" s="85"/>
      <c r="Y250" s="84"/>
      <c r="Z250" s="85"/>
      <c r="AA250" s="85"/>
      <c r="AB250" s="85"/>
      <c r="AC250" s="84"/>
      <c r="AD250" s="85"/>
      <c r="AE250" s="84"/>
      <c r="AF250" s="85"/>
      <c r="AG250" s="84"/>
      <c r="AH250" s="87"/>
      <c r="AI250" s="84"/>
      <c r="AJ250" s="87"/>
      <c r="AK250" s="84"/>
      <c r="AL250" s="85"/>
      <c r="AM250" s="84"/>
      <c r="AN250" s="88"/>
      <c r="AO250" s="84"/>
      <c r="AP250" s="85"/>
      <c r="AQ250" s="84"/>
      <c r="AR250" s="85"/>
      <c r="AS250" s="85"/>
      <c r="AT250" s="22"/>
    </row>
    <row r="251" spans="2:46" ht="12.75" thickBot="1">
      <c r="B251" s="79" t="s">
        <v>94</v>
      </c>
      <c r="C251" s="79"/>
      <c r="D251" s="79">
        <v>14</v>
      </c>
      <c r="E251" s="79">
        <v>6</v>
      </c>
      <c r="F251" s="82"/>
      <c r="G251" s="80">
        <v>41887</v>
      </c>
      <c r="H251" s="79">
        <v>7</v>
      </c>
      <c r="I251" s="82"/>
      <c r="J251" s="83">
        <v>41</v>
      </c>
      <c r="K251" s="84"/>
      <c r="L251" s="85"/>
      <c r="M251" s="84"/>
      <c r="N251" s="86"/>
      <c r="O251" s="86"/>
      <c r="P251" s="86"/>
      <c r="Q251" s="84"/>
      <c r="R251" s="86"/>
      <c r="S251" s="84"/>
      <c r="T251" s="84"/>
      <c r="U251" s="84"/>
      <c r="V251" s="86"/>
      <c r="W251" s="84"/>
      <c r="X251" s="85"/>
      <c r="Y251" s="84"/>
      <c r="Z251" s="85"/>
      <c r="AA251" s="85"/>
      <c r="AB251" s="85"/>
      <c r="AC251" s="84"/>
      <c r="AD251" s="85"/>
      <c r="AE251" s="84"/>
      <c r="AF251" s="85"/>
      <c r="AG251" s="84"/>
      <c r="AH251" s="87"/>
      <c r="AI251" s="84"/>
      <c r="AJ251" s="87"/>
      <c r="AK251" s="84"/>
      <c r="AL251" s="85"/>
      <c r="AM251" s="84"/>
      <c r="AN251" s="88"/>
      <c r="AO251" s="84"/>
      <c r="AP251" s="85"/>
      <c r="AQ251" s="84"/>
      <c r="AR251" s="85"/>
      <c r="AS251" s="85"/>
      <c r="AT251" s="22"/>
    </row>
    <row r="252" spans="2:46" ht="36.75" thickBot="1">
      <c r="B252" s="79" t="s">
        <v>100</v>
      </c>
      <c r="C252" s="79"/>
      <c r="D252" s="79"/>
      <c r="E252" s="79"/>
      <c r="F252" s="82"/>
      <c r="G252" s="79" t="s">
        <v>205</v>
      </c>
      <c r="H252" s="79">
        <v>6</v>
      </c>
      <c r="I252" s="82"/>
      <c r="J252" s="83">
        <v>28</v>
      </c>
      <c r="K252" s="84"/>
      <c r="L252" s="85"/>
      <c r="M252" s="84"/>
      <c r="N252" s="86"/>
      <c r="O252" s="86"/>
      <c r="P252" s="86"/>
      <c r="Q252" s="84"/>
      <c r="R252" s="86"/>
      <c r="S252" s="84"/>
      <c r="T252" s="84"/>
      <c r="U252" s="84"/>
      <c r="V252" s="86"/>
      <c r="W252" s="84"/>
      <c r="X252" s="85"/>
      <c r="Y252" s="84"/>
      <c r="Z252" s="85"/>
      <c r="AA252" s="85"/>
      <c r="AB252" s="85"/>
      <c r="AC252" s="84"/>
      <c r="AD252" s="85"/>
      <c r="AE252" s="84"/>
      <c r="AF252" s="85"/>
      <c r="AG252" s="84"/>
      <c r="AH252" s="87"/>
      <c r="AI252" s="84"/>
      <c r="AJ252" s="87"/>
      <c r="AK252" s="84"/>
      <c r="AL252" s="85"/>
      <c r="AM252" s="84"/>
      <c r="AN252" s="88"/>
      <c r="AO252" s="84"/>
      <c r="AP252" s="85"/>
      <c r="AQ252" s="84"/>
      <c r="AR252" s="85"/>
      <c r="AS252" s="85"/>
      <c r="AT252" s="22"/>
    </row>
    <row r="253" spans="2:46" ht="12.75" thickBot="1">
      <c r="B253" s="79" t="s">
        <v>63</v>
      </c>
      <c r="C253" s="79">
        <v>11</v>
      </c>
      <c r="D253" s="79">
        <v>8</v>
      </c>
      <c r="E253" s="79">
        <v>2</v>
      </c>
      <c r="F253" s="82"/>
      <c r="G253" s="79"/>
      <c r="H253" s="79"/>
      <c r="I253" s="82"/>
      <c r="J253" s="83">
        <v>21</v>
      </c>
      <c r="K253" s="84"/>
      <c r="L253" s="85"/>
      <c r="M253" s="84"/>
      <c r="N253" s="86"/>
      <c r="O253" s="86"/>
      <c r="P253" s="86"/>
      <c r="Q253" s="84"/>
      <c r="R253" s="86"/>
      <c r="S253" s="84"/>
      <c r="T253" s="84"/>
      <c r="U253" s="84"/>
      <c r="V253" s="86"/>
      <c r="W253" s="84"/>
      <c r="X253" s="85"/>
      <c r="Y253" s="84"/>
      <c r="Z253" s="85"/>
      <c r="AA253" s="85"/>
      <c r="AB253" s="85"/>
      <c r="AC253" s="84"/>
      <c r="AD253" s="85"/>
      <c r="AE253" s="84"/>
      <c r="AF253" s="85"/>
      <c r="AG253" s="84"/>
      <c r="AH253" s="87"/>
      <c r="AI253" s="84"/>
      <c r="AJ253" s="87"/>
      <c r="AK253" s="84"/>
      <c r="AL253" s="85"/>
      <c r="AM253" s="84"/>
      <c r="AN253" s="88"/>
      <c r="AO253" s="84"/>
      <c r="AP253" s="85"/>
      <c r="AQ253" s="84"/>
      <c r="AR253" s="85"/>
      <c r="AS253" s="85"/>
      <c r="AT253" s="22"/>
    </row>
    <row r="254" spans="2:46" ht="12.75" thickBot="1">
      <c r="B254" s="79" t="s">
        <v>95</v>
      </c>
      <c r="C254" s="79">
        <v>2</v>
      </c>
      <c r="D254" s="79">
        <v>15</v>
      </c>
      <c r="E254" s="79"/>
      <c r="F254" s="82"/>
      <c r="G254" s="79"/>
      <c r="H254" s="79"/>
      <c r="I254" s="82"/>
      <c r="J254" s="83">
        <v>17</v>
      </c>
      <c r="K254" s="84"/>
      <c r="L254" s="85"/>
      <c r="M254" s="84"/>
      <c r="N254" s="86"/>
      <c r="O254" s="86"/>
      <c r="P254" s="86"/>
      <c r="Q254" s="84"/>
      <c r="R254" s="86"/>
      <c r="S254" s="84"/>
      <c r="T254" s="84"/>
      <c r="U254" s="84"/>
      <c r="V254" s="86"/>
      <c r="W254" s="84"/>
      <c r="X254" s="85"/>
      <c r="Y254" s="84"/>
      <c r="Z254" s="85"/>
      <c r="AA254" s="85"/>
      <c r="AB254" s="85"/>
      <c r="AC254" s="84"/>
      <c r="AD254" s="85"/>
      <c r="AE254" s="84"/>
      <c r="AF254" s="85"/>
      <c r="AG254" s="84"/>
      <c r="AH254" s="87"/>
      <c r="AI254" s="84"/>
      <c r="AJ254" s="87"/>
      <c r="AK254" s="84"/>
      <c r="AL254" s="85"/>
      <c r="AM254" s="84"/>
      <c r="AN254" s="88"/>
      <c r="AO254" s="84"/>
      <c r="AP254" s="85"/>
      <c r="AQ254" s="84"/>
      <c r="AR254" s="85"/>
      <c r="AS254" s="85"/>
      <c r="AT254" s="22"/>
    </row>
    <row r="255" spans="2:46" ht="36.75" thickBot="1">
      <c r="B255" s="79" t="s">
        <v>106</v>
      </c>
      <c r="C255" s="79"/>
      <c r="D255" s="79"/>
      <c r="E255" s="79"/>
      <c r="F255" s="82"/>
      <c r="G255" s="79" t="s">
        <v>206</v>
      </c>
      <c r="H255" s="79">
        <v>5</v>
      </c>
      <c r="I255" s="82"/>
      <c r="J255" s="83">
        <v>16</v>
      </c>
      <c r="K255" s="84"/>
      <c r="L255" s="85"/>
      <c r="M255" s="84"/>
      <c r="N255" s="86"/>
      <c r="O255" s="86"/>
      <c r="P255" s="86"/>
      <c r="Q255" s="84"/>
      <c r="R255" s="86"/>
      <c r="S255" s="84"/>
      <c r="T255" s="84"/>
      <c r="U255" s="84"/>
      <c r="V255" s="86"/>
      <c r="W255" s="84"/>
      <c r="X255" s="85"/>
      <c r="Y255" s="84"/>
      <c r="Z255" s="85"/>
      <c r="AA255" s="85"/>
      <c r="AB255" s="85"/>
      <c r="AC255" s="84"/>
      <c r="AD255" s="85"/>
      <c r="AE255" s="84"/>
      <c r="AF255" s="85"/>
      <c r="AG255" s="84"/>
      <c r="AH255" s="87"/>
      <c r="AI255" s="84"/>
      <c r="AJ255" s="87"/>
      <c r="AK255" s="84"/>
      <c r="AL255" s="85"/>
      <c r="AM255" s="84"/>
      <c r="AN255" s="88"/>
      <c r="AO255" s="84"/>
      <c r="AP255" s="85"/>
      <c r="AQ255" s="84"/>
      <c r="AR255" s="85"/>
      <c r="AS255" s="85"/>
      <c r="AT255" s="22"/>
    </row>
    <row r="256" spans="2:46" ht="12.75" thickBot="1">
      <c r="B256" s="79" t="s">
        <v>207</v>
      </c>
      <c r="C256" s="79">
        <v>14</v>
      </c>
      <c r="D256" s="79"/>
      <c r="E256" s="79"/>
      <c r="F256" s="82"/>
      <c r="G256" s="79"/>
      <c r="H256" s="79"/>
      <c r="I256" s="82"/>
      <c r="J256" s="83">
        <v>14</v>
      </c>
      <c r="K256" s="84"/>
      <c r="L256" s="85"/>
      <c r="M256" s="84"/>
      <c r="N256" s="86"/>
      <c r="O256" s="86"/>
      <c r="P256" s="86"/>
      <c r="Q256" s="84"/>
      <c r="R256" s="86"/>
      <c r="S256" s="84"/>
      <c r="T256" s="84"/>
      <c r="U256" s="84"/>
      <c r="V256" s="86"/>
      <c r="W256" s="84"/>
      <c r="X256" s="85"/>
      <c r="Y256" s="84"/>
      <c r="Z256" s="85"/>
      <c r="AA256" s="85"/>
      <c r="AB256" s="85"/>
      <c r="AC256" s="84"/>
      <c r="AD256" s="85"/>
      <c r="AE256" s="84"/>
      <c r="AF256" s="85"/>
      <c r="AG256" s="84"/>
      <c r="AH256" s="87"/>
      <c r="AI256" s="84"/>
      <c r="AJ256" s="87"/>
      <c r="AK256" s="84"/>
      <c r="AL256" s="85"/>
      <c r="AM256" s="84"/>
      <c r="AN256" s="88"/>
      <c r="AO256" s="84"/>
      <c r="AP256" s="85"/>
      <c r="AQ256" s="84"/>
      <c r="AR256" s="85"/>
      <c r="AS256" s="85"/>
      <c r="AT256" s="22"/>
    </row>
    <row r="257" spans="2:46" ht="24.75" thickBot="1">
      <c r="B257" s="79" t="s">
        <v>181</v>
      </c>
      <c r="C257" s="79"/>
      <c r="D257" s="79"/>
      <c r="E257" s="79">
        <v>1</v>
      </c>
      <c r="F257" s="82"/>
      <c r="G257" s="80">
        <v>41648</v>
      </c>
      <c r="H257" s="79">
        <v>3</v>
      </c>
      <c r="I257" s="82"/>
      <c r="J257" s="83">
        <v>14</v>
      </c>
      <c r="K257" s="84"/>
      <c r="L257" s="85"/>
      <c r="M257" s="84"/>
      <c r="N257" s="86"/>
      <c r="O257" s="86"/>
      <c r="P257" s="86"/>
      <c r="Q257" s="84"/>
      <c r="R257" s="86"/>
      <c r="S257" s="84"/>
      <c r="T257" s="84"/>
      <c r="U257" s="84"/>
      <c r="V257" s="86"/>
      <c r="W257" s="84"/>
      <c r="X257" s="85"/>
      <c r="Y257" s="84"/>
      <c r="Z257" s="85"/>
      <c r="AA257" s="85"/>
      <c r="AB257" s="85"/>
      <c r="AC257" s="84"/>
      <c r="AD257" s="85"/>
      <c r="AE257" s="84"/>
      <c r="AF257" s="85"/>
      <c r="AG257" s="84"/>
      <c r="AH257" s="87"/>
      <c r="AI257" s="84"/>
      <c r="AJ257" s="87"/>
      <c r="AK257" s="84"/>
      <c r="AL257" s="85"/>
      <c r="AM257" s="84"/>
      <c r="AN257" s="88"/>
      <c r="AO257" s="84"/>
      <c r="AP257" s="85"/>
      <c r="AQ257" s="84"/>
      <c r="AR257" s="85"/>
      <c r="AS257" s="85"/>
      <c r="AT257" s="22"/>
    </row>
    <row r="258" spans="2:46" ht="12.75" thickBot="1">
      <c r="B258" s="79" t="s">
        <v>73</v>
      </c>
      <c r="C258" s="79">
        <v>11</v>
      </c>
      <c r="D258" s="79"/>
      <c r="E258" s="79"/>
      <c r="F258" s="82"/>
      <c r="G258" s="79"/>
      <c r="H258" s="79"/>
      <c r="I258" s="82"/>
      <c r="J258" s="83">
        <v>11</v>
      </c>
      <c r="K258" s="84"/>
      <c r="L258" s="85"/>
      <c r="M258" s="84"/>
      <c r="N258" s="86"/>
      <c r="O258" s="86"/>
      <c r="P258" s="86"/>
      <c r="Q258" s="84"/>
      <c r="R258" s="86"/>
      <c r="S258" s="84"/>
      <c r="T258" s="84"/>
      <c r="U258" s="84"/>
      <c r="V258" s="86"/>
      <c r="W258" s="84"/>
      <c r="X258" s="85"/>
      <c r="Y258" s="84"/>
      <c r="Z258" s="85"/>
      <c r="AA258" s="85"/>
      <c r="AB258" s="85"/>
      <c r="AC258" s="84"/>
      <c r="AD258" s="85"/>
      <c r="AE258" s="84"/>
      <c r="AF258" s="85"/>
      <c r="AG258" s="84"/>
      <c r="AH258" s="87"/>
      <c r="AI258" s="84"/>
      <c r="AJ258" s="87"/>
      <c r="AK258" s="84"/>
      <c r="AL258" s="85"/>
      <c r="AM258" s="84"/>
      <c r="AN258" s="88"/>
      <c r="AO258" s="84"/>
      <c r="AP258" s="85"/>
      <c r="AQ258" s="84"/>
      <c r="AR258" s="85"/>
      <c r="AS258" s="85"/>
      <c r="AT258" s="22"/>
    </row>
    <row r="259" spans="2:46" ht="12.75" thickBot="1">
      <c r="B259" s="79" t="s">
        <v>208</v>
      </c>
      <c r="C259" s="79">
        <v>2</v>
      </c>
      <c r="D259" s="79">
        <v>5</v>
      </c>
      <c r="E259" s="79">
        <v>3</v>
      </c>
      <c r="F259" s="82"/>
      <c r="G259" s="79"/>
      <c r="H259" s="79"/>
      <c r="I259" s="82"/>
      <c r="J259" s="83">
        <v>10</v>
      </c>
      <c r="K259" s="84"/>
      <c r="L259" s="85"/>
      <c r="M259" s="84"/>
      <c r="N259" s="86"/>
      <c r="O259" s="86"/>
      <c r="P259" s="86"/>
      <c r="Q259" s="84"/>
      <c r="R259" s="86"/>
      <c r="S259" s="84"/>
      <c r="T259" s="84"/>
      <c r="U259" s="84"/>
      <c r="V259" s="86"/>
      <c r="W259" s="84"/>
      <c r="X259" s="85"/>
      <c r="Y259" s="84"/>
      <c r="Z259" s="85"/>
      <c r="AA259" s="85"/>
      <c r="AB259" s="85"/>
      <c r="AC259" s="84"/>
      <c r="AD259" s="85"/>
      <c r="AE259" s="84"/>
      <c r="AF259" s="85"/>
      <c r="AG259" s="84"/>
      <c r="AH259" s="87"/>
      <c r="AI259" s="84"/>
      <c r="AJ259" s="87"/>
      <c r="AK259" s="84"/>
      <c r="AL259" s="85"/>
      <c r="AM259" s="84"/>
      <c r="AN259" s="88"/>
      <c r="AO259" s="84"/>
      <c r="AP259" s="85"/>
      <c r="AQ259" s="84"/>
      <c r="AR259" s="85"/>
      <c r="AS259" s="85"/>
      <c r="AT259" s="22"/>
    </row>
    <row r="260" spans="2:46" ht="12.75" thickBot="1">
      <c r="B260" s="79" t="s">
        <v>209</v>
      </c>
      <c r="C260" s="79">
        <v>3</v>
      </c>
      <c r="D260" s="79">
        <v>6</v>
      </c>
      <c r="E260" s="79"/>
      <c r="F260" s="82"/>
      <c r="G260" s="79"/>
      <c r="H260" s="79"/>
      <c r="I260" s="82"/>
      <c r="J260" s="83">
        <v>9</v>
      </c>
      <c r="K260" s="84"/>
      <c r="L260" s="85"/>
      <c r="M260" s="84"/>
      <c r="N260" s="86"/>
      <c r="O260" s="86"/>
      <c r="P260" s="86"/>
      <c r="Q260" s="84"/>
      <c r="R260" s="86"/>
      <c r="S260" s="84"/>
      <c r="T260" s="84"/>
      <c r="U260" s="84"/>
      <c r="V260" s="86"/>
      <c r="W260" s="84"/>
      <c r="X260" s="85"/>
      <c r="Y260" s="84"/>
      <c r="Z260" s="85"/>
      <c r="AA260" s="85"/>
      <c r="AB260" s="85"/>
      <c r="AC260" s="84"/>
      <c r="AD260" s="85"/>
      <c r="AE260" s="84"/>
      <c r="AF260" s="85"/>
      <c r="AG260" s="84"/>
      <c r="AH260" s="87"/>
      <c r="AI260" s="84"/>
      <c r="AJ260" s="87"/>
      <c r="AK260" s="84"/>
      <c r="AL260" s="85"/>
      <c r="AM260" s="84"/>
      <c r="AN260" s="88"/>
      <c r="AO260" s="84"/>
      <c r="AP260" s="85"/>
      <c r="AQ260" s="84"/>
      <c r="AR260" s="85"/>
      <c r="AS260" s="85"/>
      <c r="AT260" s="22"/>
    </row>
    <row r="261" spans="2:46" ht="12.75" thickBot="1">
      <c r="B261" s="79" t="s">
        <v>210</v>
      </c>
      <c r="C261" s="79">
        <v>2</v>
      </c>
      <c r="D261" s="79">
        <v>6</v>
      </c>
      <c r="E261" s="79"/>
      <c r="F261" s="82"/>
      <c r="G261" s="79"/>
      <c r="H261" s="79"/>
      <c r="I261" s="82"/>
      <c r="J261" s="83">
        <v>8</v>
      </c>
      <c r="K261" s="84"/>
      <c r="L261" s="85"/>
      <c r="M261" s="84"/>
      <c r="N261" s="86"/>
      <c r="O261" s="86"/>
      <c r="P261" s="86"/>
      <c r="Q261" s="84"/>
      <c r="R261" s="86"/>
      <c r="S261" s="84"/>
      <c r="T261" s="84"/>
      <c r="U261" s="84"/>
      <c r="V261" s="86"/>
      <c r="W261" s="84"/>
      <c r="X261" s="85"/>
      <c r="Y261" s="84"/>
      <c r="Z261" s="85"/>
      <c r="AA261" s="85"/>
      <c r="AB261" s="85"/>
      <c r="AC261" s="84"/>
      <c r="AD261" s="85"/>
      <c r="AE261" s="84"/>
      <c r="AF261" s="85"/>
      <c r="AG261" s="84"/>
      <c r="AH261" s="87"/>
      <c r="AI261" s="84"/>
      <c r="AJ261" s="87"/>
      <c r="AK261" s="84"/>
      <c r="AL261" s="85"/>
      <c r="AM261" s="84"/>
      <c r="AN261" s="88"/>
      <c r="AO261" s="84"/>
      <c r="AP261" s="85"/>
      <c r="AQ261" s="84"/>
      <c r="AR261" s="85"/>
      <c r="AS261" s="85"/>
      <c r="AT261" s="22"/>
    </row>
    <row r="262" spans="2:46" ht="12.75" thickBot="1">
      <c r="B262" s="79" t="s">
        <v>178</v>
      </c>
      <c r="C262" s="79"/>
      <c r="D262" s="79"/>
      <c r="E262" s="79"/>
      <c r="F262" s="82"/>
      <c r="G262" s="80">
        <v>41730</v>
      </c>
      <c r="H262" s="79">
        <v>2</v>
      </c>
      <c r="I262" s="82"/>
      <c r="J262" s="83">
        <v>7</v>
      </c>
      <c r="K262" s="84"/>
      <c r="L262" s="85"/>
      <c r="M262" s="84"/>
      <c r="N262" s="86"/>
      <c r="O262" s="86"/>
      <c r="P262" s="86"/>
      <c r="Q262" s="84"/>
      <c r="R262" s="86"/>
      <c r="S262" s="84"/>
      <c r="T262" s="84"/>
      <c r="U262" s="84"/>
      <c r="V262" s="86"/>
      <c r="W262" s="84"/>
      <c r="X262" s="85"/>
      <c r="Y262" s="84"/>
      <c r="Z262" s="85"/>
      <c r="AA262" s="85"/>
      <c r="AB262" s="85"/>
      <c r="AC262" s="84"/>
      <c r="AD262" s="85"/>
      <c r="AE262" s="84"/>
      <c r="AF262" s="85"/>
      <c r="AG262" s="84"/>
      <c r="AH262" s="87"/>
      <c r="AI262" s="84"/>
      <c r="AJ262" s="87"/>
      <c r="AK262" s="84"/>
      <c r="AL262" s="85"/>
      <c r="AM262" s="84"/>
      <c r="AN262" s="88"/>
      <c r="AO262" s="84"/>
      <c r="AP262" s="85"/>
      <c r="AQ262" s="84"/>
      <c r="AR262" s="85"/>
      <c r="AS262" s="85"/>
      <c r="AT262" s="22"/>
    </row>
    <row r="263" spans="2:46" ht="12.75" thickBot="1">
      <c r="B263" s="79" t="s">
        <v>211</v>
      </c>
      <c r="C263" s="79"/>
      <c r="D263" s="79"/>
      <c r="E263" s="79"/>
      <c r="F263" s="82"/>
      <c r="G263" s="79">
        <v>4</v>
      </c>
      <c r="H263" s="79">
        <v>3</v>
      </c>
      <c r="I263" s="82"/>
      <c r="J263" s="83">
        <v>7</v>
      </c>
      <c r="K263" s="84"/>
      <c r="L263" s="85"/>
      <c r="M263" s="84"/>
      <c r="N263" s="86"/>
      <c r="O263" s="86"/>
      <c r="P263" s="86"/>
      <c r="Q263" s="84"/>
      <c r="R263" s="86"/>
      <c r="S263" s="84"/>
      <c r="T263" s="84"/>
      <c r="U263" s="84"/>
      <c r="V263" s="86"/>
      <c r="W263" s="84"/>
      <c r="X263" s="85"/>
      <c r="Y263" s="84"/>
      <c r="Z263" s="85"/>
      <c r="AA263" s="85"/>
      <c r="AB263" s="85"/>
      <c r="AC263" s="84"/>
      <c r="AD263" s="85"/>
      <c r="AE263" s="84"/>
      <c r="AF263" s="85"/>
      <c r="AG263" s="84"/>
      <c r="AH263" s="87"/>
      <c r="AI263" s="84"/>
      <c r="AJ263" s="87"/>
      <c r="AK263" s="84"/>
      <c r="AL263" s="85"/>
      <c r="AM263" s="84"/>
      <c r="AN263" s="88"/>
      <c r="AO263" s="84"/>
      <c r="AP263" s="85"/>
      <c r="AQ263" s="84"/>
      <c r="AR263" s="85"/>
      <c r="AS263" s="85"/>
      <c r="AT263" s="22"/>
    </row>
    <row r="264" spans="2:46" ht="12.75" thickBot="1">
      <c r="B264" s="79" t="s">
        <v>212</v>
      </c>
      <c r="C264" s="79">
        <v>2</v>
      </c>
      <c r="D264" s="79">
        <v>4</v>
      </c>
      <c r="E264" s="79" t="s">
        <v>213</v>
      </c>
      <c r="F264" s="82"/>
      <c r="G264" s="79" t="s">
        <v>213</v>
      </c>
      <c r="H264" s="79" t="s">
        <v>213</v>
      </c>
      <c r="I264" s="82"/>
      <c r="J264" s="83">
        <v>6</v>
      </c>
      <c r="K264" s="84"/>
      <c r="L264" s="85"/>
      <c r="M264" s="84"/>
      <c r="N264" s="86"/>
      <c r="O264" s="86"/>
      <c r="P264" s="86"/>
      <c r="Q264" s="84"/>
      <c r="R264" s="86"/>
      <c r="S264" s="84"/>
      <c r="T264" s="84"/>
      <c r="U264" s="84"/>
      <c r="V264" s="86"/>
      <c r="W264" s="84"/>
      <c r="X264" s="85"/>
      <c r="Y264" s="84"/>
      <c r="Z264" s="85"/>
      <c r="AA264" s="85"/>
      <c r="AB264" s="85"/>
      <c r="AC264" s="84"/>
      <c r="AD264" s="85"/>
      <c r="AE264" s="84"/>
      <c r="AF264" s="85"/>
      <c r="AG264" s="84"/>
      <c r="AH264" s="87"/>
      <c r="AI264" s="84"/>
      <c r="AJ264" s="87"/>
      <c r="AK264" s="84"/>
      <c r="AL264" s="85"/>
      <c r="AM264" s="84"/>
      <c r="AN264" s="88"/>
      <c r="AO264" s="84"/>
      <c r="AP264" s="85"/>
      <c r="AQ264" s="84"/>
      <c r="AR264" s="85"/>
      <c r="AS264" s="85"/>
      <c r="AT264" s="22"/>
    </row>
    <row r="265" spans="2:46" ht="12.75" thickBot="1">
      <c r="B265" s="79" t="s">
        <v>54</v>
      </c>
      <c r="C265" s="79"/>
      <c r="D265" s="79">
        <v>1</v>
      </c>
      <c r="E265" s="79"/>
      <c r="F265" s="82"/>
      <c r="G265" s="79">
        <v>1</v>
      </c>
      <c r="H265" s="79">
        <v>2</v>
      </c>
      <c r="I265" s="82"/>
      <c r="J265" s="83">
        <v>4</v>
      </c>
      <c r="K265" s="84"/>
      <c r="L265" s="85"/>
      <c r="M265" s="84"/>
      <c r="N265" s="86"/>
      <c r="O265" s="86"/>
      <c r="P265" s="86"/>
      <c r="Q265" s="84"/>
      <c r="R265" s="86"/>
      <c r="S265" s="84"/>
      <c r="T265" s="84"/>
      <c r="U265" s="84"/>
      <c r="V265" s="86"/>
      <c r="W265" s="84"/>
      <c r="X265" s="85"/>
      <c r="Y265" s="84"/>
      <c r="Z265" s="85"/>
      <c r="AA265" s="85"/>
      <c r="AB265" s="85"/>
      <c r="AC265" s="84"/>
      <c r="AD265" s="85"/>
      <c r="AE265" s="84"/>
      <c r="AF265" s="85"/>
      <c r="AG265" s="84"/>
      <c r="AH265" s="87"/>
      <c r="AI265" s="84"/>
      <c r="AJ265" s="87"/>
      <c r="AK265" s="84"/>
      <c r="AL265" s="85"/>
      <c r="AM265" s="84"/>
      <c r="AN265" s="88"/>
      <c r="AO265" s="84"/>
      <c r="AP265" s="85"/>
      <c r="AQ265" s="84"/>
      <c r="AR265" s="85"/>
      <c r="AS265" s="85"/>
      <c r="AT265" s="22"/>
    </row>
    <row r="266" spans="2:46" ht="12.75" thickBot="1">
      <c r="B266" s="79" t="s">
        <v>214</v>
      </c>
      <c r="C266" s="79">
        <v>3</v>
      </c>
      <c r="D266" s="79"/>
      <c r="E266" s="79"/>
      <c r="F266" s="82"/>
      <c r="G266" s="79"/>
      <c r="H266" s="79"/>
      <c r="I266" s="82"/>
      <c r="J266" s="83">
        <v>3</v>
      </c>
      <c r="K266" s="84"/>
      <c r="L266" s="85"/>
      <c r="M266" s="84"/>
      <c r="N266" s="86"/>
      <c r="O266" s="86"/>
      <c r="P266" s="86"/>
      <c r="Q266" s="84"/>
      <c r="R266" s="86"/>
      <c r="S266" s="84"/>
      <c r="T266" s="84"/>
      <c r="U266" s="84"/>
      <c r="V266" s="86"/>
      <c r="W266" s="84"/>
      <c r="X266" s="85"/>
      <c r="Y266" s="84"/>
      <c r="Z266" s="85"/>
      <c r="AA266" s="85"/>
      <c r="AB266" s="85"/>
      <c r="AC266" s="84"/>
      <c r="AD266" s="85"/>
      <c r="AE266" s="84"/>
      <c r="AF266" s="85"/>
      <c r="AG266" s="84"/>
      <c r="AH266" s="87"/>
      <c r="AI266" s="84"/>
      <c r="AJ266" s="87"/>
      <c r="AK266" s="84"/>
      <c r="AL266" s="85"/>
      <c r="AM266" s="84"/>
      <c r="AN266" s="88"/>
      <c r="AO266" s="84"/>
      <c r="AP266" s="85"/>
      <c r="AQ266" s="84"/>
      <c r="AR266" s="85"/>
      <c r="AS266" s="85"/>
      <c r="AT266" s="22"/>
    </row>
    <row r="267" spans="2:46" ht="36.75" thickBot="1">
      <c r="B267" s="79" t="s">
        <v>188</v>
      </c>
      <c r="C267" s="79"/>
      <c r="D267" s="79"/>
      <c r="E267" s="79"/>
      <c r="F267" s="82"/>
      <c r="G267" s="79" t="s">
        <v>215</v>
      </c>
      <c r="H267" s="79"/>
      <c r="I267" s="82"/>
      <c r="J267" s="83">
        <v>3</v>
      </c>
      <c r="K267" s="84"/>
      <c r="L267" s="85"/>
      <c r="M267" s="84"/>
      <c r="N267" s="86"/>
      <c r="O267" s="86"/>
      <c r="P267" s="86"/>
      <c r="Q267" s="84"/>
      <c r="R267" s="86"/>
      <c r="S267" s="84"/>
      <c r="T267" s="84"/>
      <c r="U267" s="84"/>
      <c r="V267" s="86"/>
      <c r="W267" s="84"/>
      <c r="X267" s="85"/>
      <c r="Y267" s="84"/>
      <c r="Z267" s="85"/>
      <c r="AA267" s="85"/>
      <c r="AB267" s="85"/>
      <c r="AC267" s="84"/>
      <c r="AD267" s="85"/>
      <c r="AE267" s="84"/>
      <c r="AF267" s="85"/>
      <c r="AG267" s="84"/>
      <c r="AH267" s="87"/>
      <c r="AI267" s="84"/>
      <c r="AJ267" s="87"/>
      <c r="AK267" s="84"/>
      <c r="AL267" s="85"/>
      <c r="AM267" s="84"/>
      <c r="AN267" s="88"/>
      <c r="AO267" s="84"/>
      <c r="AP267" s="85"/>
      <c r="AQ267" s="84"/>
      <c r="AR267" s="85"/>
      <c r="AS267" s="85"/>
      <c r="AT267" s="22"/>
    </row>
    <row r="268" spans="2:46" ht="36.75" thickBot="1">
      <c r="B268" s="79" t="s">
        <v>189</v>
      </c>
      <c r="C268" s="79"/>
      <c r="D268" s="79"/>
      <c r="E268" s="79"/>
      <c r="F268" s="82"/>
      <c r="G268" s="79" t="s">
        <v>215</v>
      </c>
      <c r="H268" s="79"/>
      <c r="I268" s="82"/>
      <c r="J268" s="83">
        <v>3</v>
      </c>
      <c r="K268" s="84"/>
      <c r="L268" s="85"/>
      <c r="M268" s="84"/>
      <c r="N268" s="86"/>
      <c r="O268" s="86"/>
      <c r="P268" s="86"/>
      <c r="Q268" s="84"/>
      <c r="R268" s="86"/>
      <c r="S268" s="84"/>
      <c r="T268" s="84"/>
      <c r="U268" s="84"/>
      <c r="V268" s="86"/>
      <c r="W268" s="84"/>
      <c r="X268" s="85"/>
      <c r="Y268" s="84"/>
      <c r="Z268" s="85"/>
      <c r="AA268" s="85"/>
      <c r="AB268" s="85"/>
      <c r="AC268" s="84"/>
      <c r="AD268" s="85"/>
      <c r="AE268" s="84"/>
      <c r="AF268" s="85"/>
      <c r="AG268" s="84"/>
      <c r="AH268" s="87"/>
      <c r="AI268" s="84"/>
      <c r="AJ268" s="87"/>
      <c r="AK268" s="84"/>
      <c r="AL268" s="85"/>
      <c r="AM268" s="84"/>
      <c r="AN268" s="88"/>
      <c r="AO268" s="84"/>
      <c r="AP268" s="85"/>
      <c r="AQ268" s="84"/>
      <c r="AR268" s="85"/>
      <c r="AS268" s="85"/>
      <c r="AT268" s="22"/>
    </row>
    <row r="269" spans="2:46" ht="24.75" thickBot="1">
      <c r="B269" s="79" t="s">
        <v>216</v>
      </c>
      <c r="C269" s="79"/>
      <c r="D269" s="79"/>
      <c r="E269" s="79">
        <v>1</v>
      </c>
      <c r="F269" s="82"/>
      <c r="G269" s="79"/>
      <c r="H269" s="79"/>
      <c r="I269" s="82"/>
      <c r="J269" s="83">
        <v>1</v>
      </c>
      <c r="K269" s="84"/>
      <c r="L269" s="85"/>
      <c r="M269" s="84"/>
      <c r="N269" s="86"/>
      <c r="O269" s="86"/>
      <c r="P269" s="86"/>
      <c r="Q269" s="84"/>
      <c r="R269" s="86"/>
      <c r="S269" s="84"/>
      <c r="T269" s="84"/>
      <c r="U269" s="84"/>
      <c r="V269" s="86"/>
      <c r="W269" s="84"/>
      <c r="X269" s="85"/>
      <c r="Y269" s="84"/>
      <c r="Z269" s="85"/>
      <c r="AA269" s="85"/>
      <c r="AB269" s="85"/>
      <c r="AC269" s="84"/>
      <c r="AD269" s="85"/>
      <c r="AE269" s="84"/>
      <c r="AF269" s="85"/>
      <c r="AG269" s="84"/>
      <c r="AH269" s="87"/>
      <c r="AI269" s="84"/>
      <c r="AJ269" s="87"/>
      <c r="AK269" s="84"/>
      <c r="AL269" s="85"/>
      <c r="AM269" s="84"/>
      <c r="AN269" s="88"/>
      <c r="AO269" s="84"/>
      <c r="AP269" s="85"/>
      <c r="AQ269" s="84"/>
      <c r="AR269" s="85"/>
      <c r="AS269" s="85"/>
      <c r="AT269" s="22"/>
    </row>
    <row r="270" spans="2:46" ht="24.75" thickBot="1">
      <c r="B270" s="79" t="s">
        <v>217</v>
      </c>
      <c r="C270" s="79"/>
      <c r="D270" s="79"/>
      <c r="E270" s="79">
        <v>1</v>
      </c>
      <c r="F270" s="82"/>
      <c r="G270" s="79"/>
      <c r="H270" s="79"/>
      <c r="I270" s="82"/>
      <c r="J270" s="83">
        <v>1</v>
      </c>
      <c r="K270" s="84"/>
      <c r="L270" s="85"/>
      <c r="M270" s="84"/>
      <c r="N270" s="86"/>
      <c r="O270" s="86"/>
      <c r="P270" s="86"/>
      <c r="Q270" s="84"/>
      <c r="R270" s="86"/>
      <c r="S270" s="84"/>
      <c r="T270" s="84"/>
      <c r="U270" s="84"/>
      <c r="V270" s="86"/>
      <c r="W270" s="84"/>
      <c r="X270" s="85"/>
      <c r="Y270" s="84"/>
      <c r="Z270" s="85"/>
      <c r="AA270" s="85"/>
      <c r="AB270" s="85"/>
      <c r="AC270" s="84"/>
      <c r="AD270" s="85"/>
      <c r="AE270" s="84"/>
      <c r="AF270" s="85"/>
      <c r="AG270" s="84"/>
      <c r="AH270" s="87"/>
      <c r="AI270" s="84"/>
      <c r="AJ270" s="87"/>
      <c r="AK270" s="84"/>
      <c r="AL270" s="85"/>
      <c r="AM270" s="84"/>
      <c r="AN270" s="88"/>
      <c r="AO270" s="84"/>
      <c r="AP270" s="85"/>
      <c r="AQ270" s="84"/>
      <c r="AR270" s="85"/>
      <c r="AS270" s="85"/>
      <c r="AT270" s="22"/>
    </row>
    <row r="271" spans="2:46" ht="12.75" thickBot="1">
      <c r="B271" s="79" t="s">
        <v>218</v>
      </c>
      <c r="C271" s="79"/>
      <c r="D271" s="79"/>
      <c r="E271" s="79">
        <v>1</v>
      </c>
      <c r="F271" s="82"/>
      <c r="G271" s="79"/>
      <c r="H271" s="79"/>
      <c r="I271" s="82"/>
      <c r="J271" s="83">
        <v>1</v>
      </c>
      <c r="K271" s="84"/>
      <c r="L271" s="85"/>
      <c r="M271" s="84"/>
      <c r="N271" s="86"/>
      <c r="O271" s="86"/>
      <c r="P271" s="86"/>
      <c r="Q271" s="84"/>
      <c r="R271" s="86"/>
      <c r="S271" s="84"/>
      <c r="T271" s="84"/>
      <c r="U271" s="84"/>
      <c r="V271" s="86"/>
      <c r="W271" s="84"/>
      <c r="X271" s="85"/>
      <c r="Y271" s="84"/>
      <c r="Z271" s="85"/>
      <c r="AA271" s="85"/>
      <c r="AB271" s="85"/>
      <c r="AC271" s="84"/>
      <c r="AD271" s="85"/>
      <c r="AE271" s="84"/>
      <c r="AF271" s="85"/>
      <c r="AG271" s="84"/>
      <c r="AH271" s="87"/>
      <c r="AI271" s="84"/>
      <c r="AJ271" s="87"/>
      <c r="AK271" s="84"/>
      <c r="AL271" s="85"/>
      <c r="AM271" s="84"/>
      <c r="AN271" s="88"/>
      <c r="AO271" s="84"/>
      <c r="AP271" s="85"/>
      <c r="AQ271" s="84"/>
      <c r="AR271" s="85"/>
      <c r="AS271" s="85"/>
      <c r="AT271" s="22"/>
    </row>
    <row r="272" spans="2:46" ht="12.75" thickBot="1">
      <c r="B272" s="79" t="s">
        <v>219</v>
      </c>
      <c r="C272" s="79"/>
      <c r="D272" s="79"/>
      <c r="E272" s="79"/>
      <c r="F272" s="82"/>
      <c r="G272" s="79"/>
      <c r="H272" s="79">
        <v>1</v>
      </c>
      <c r="I272" s="82"/>
      <c r="J272" s="83">
        <v>1</v>
      </c>
      <c r="K272" s="84"/>
      <c r="L272" s="85"/>
      <c r="M272" s="84"/>
      <c r="N272" s="86"/>
      <c r="O272" s="86"/>
      <c r="P272" s="86"/>
      <c r="Q272" s="84"/>
      <c r="R272" s="86"/>
      <c r="S272" s="84"/>
      <c r="T272" s="84"/>
      <c r="U272" s="84"/>
      <c r="V272" s="86"/>
      <c r="W272" s="84"/>
      <c r="X272" s="85"/>
      <c r="Y272" s="84"/>
      <c r="Z272" s="85"/>
      <c r="AA272" s="85"/>
      <c r="AB272" s="85"/>
      <c r="AC272" s="84"/>
      <c r="AD272" s="85"/>
      <c r="AE272" s="84"/>
      <c r="AF272" s="85"/>
      <c r="AG272" s="84"/>
      <c r="AH272" s="87"/>
      <c r="AI272" s="84"/>
      <c r="AJ272" s="87"/>
      <c r="AK272" s="84"/>
      <c r="AL272" s="85"/>
      <c r="AM272" s="84"/>
      <c r="AN272" s="88"/>
      <c r="AO272" s="84"/>
      <c r="AP272" s="85"/>
      <c r="AQ272" s="84"/>
      <c r="AR272" s="85"/>
      <c r="AS272" s="85"/>
      <c r="AT272" s="22"/>
    </row>
    <row r="273" spans="2:46" ht="48.75" thickBot="1">
      <c r="B273" s="93"/>
      <c r="C273" s="90">
        <v>78</v>
      </c>
      <c r="D273" s="90">
        <v>84</v>
      </c>
      <c r="E273" s="90">
        <v>30</v>
      </c>
      <c r="F273" s="76"/>
      <c r="G273" s="90" t="s">
        <v>220</v>
      </c>
      <c r="H273" s="90">
        <v>41</v>
      </c>
      <c r="I273" s="76"/>
      <c r="J273" s="90">
        <v>335</v>
      </c>
      <c r="K273" s="84"/>
      <c r="L273" s="85"/>
      <c r="M273" s="84"/>
      <c r="N273" s="86"/>
      <c r="O273" s="86"/>
      <c r="P273" s="86"/>
      <c r="Q273" s="84"/>
      <c r="R273" s="86"/>
      <c r="S273" s="84"/>
      <c r="T273" s="84"/>
      <c r="U273" s="84"/>
      <c r="V273" s="86"/>
      <c r="W273" s="84"/>
      <c r="X273" s="85"/>
      <c r="Y273" s="84"/>
      <c r="Z273" s="85"/>
      <c r="AA273" s="85"/>
      <c r="AB273" s="85"/>
      <c r="AC273" s="84"/>
      <c r="AD273" s="85"/>
      <c r="AE273" s="84"/>
      <c r="AF273" s="85"/>
      <c r="AG273" s="84"/>
      <c r="AH273" s="87"/>
      <c r="AI273" s="84"/>
      <c r="AJ273" s="87"/>
      <c r="AK273" s="84"/>
      <c r="AL273" s="85"/>
      <c r="AM273" s="84"/>
      <c r="AN273" s="88"/>
      <c r="AO273" s="84"/>
      <c r="AP273" s="85"/>
      <c r="AQ273" s="84"/>
      <c r="AR273" s="85"/>
      <c r="AS273" s="85"/>
      <c r="AT273" s="22"/>
    </row>
    <row r="274" spans="2:46" ht="12.75" thickTop="1"/>
  </sheetData>
  <mergeCells count="18">
    <mergeCell ref="C184:C187"/>
    <mergeCell ref="D184:D187"/>
    <mergeCell ref="E184:E187"/>
    <mergeCell ref="G184:G187"/>
    <mergeCell ref="H184:H187"/>
    <mergeCell ref="B2:AT2"/>
    <mergeCell ref="O4:O9"/>
    <mergeCell ref="P4:P9"/>
    <mergeCell ref="AS4:AS7"/>
    <mergeCell ref="AT4:AT7"/>
    <mergeCell ref="B223:B224"/>
    <mergeCell ref="G223:G224"/>
    <mergeCell ref="AT223:AT224"/>
    <mergeCell ref="C242:C245"/>
    <mergeCell ref="D242:D245"/>
    <mergeCell ref="E242:E245"/>
    <mergeCell ref="G242:G245"/>
    <mergeCell ref="H242:H24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2016-03-25T13:28:01Z</dcterms:created>
  <dcterms:modified xsi:type="dcterms:W3CDTF">2016-03-25T15:24:57Z</dcterms:modified>
</cp:coreProperties>
</file>